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ropbox\001陸上\★阿蘇郡市陸協★\R7\記録会\R7‗12月‗中長距離記録会\"/>
    </mc:Choice>
  </mc:AlternateContent>
  <xr:revisionPtr revIDLastSave="0" documentId="8_{D2768691-2D08-422D-B871-69F0FDB7976C}" xr6:coauthVersionLast="47" xr6:coauthVersionMax="47" xr10:uidLastSave="{00000000-0000-0000-0000-000000000000}"/>
  <bookViews>
    <workbookView xWindow="-120" yWindow="-120" windowWidth="29040" windowHeight="15720" xr2:uid="{E1AB9432-9FFF-466F-997F-2E6AC09D2749}"/>
  </bookViews>
  <sheets>
    <sheet name="所属データ" sheetId="4" r:id="rId1"/>
    <sheet name="男子" sheetId="9" r:id="rId2"/>
    <sheet name="女子" sheetId="10" r:id="rId3"/>
  </sheets>
  <definedNames>
    <definedName name="_xlnm._FilterDatabase" localSheetId="0" hidden="1">所属データ!$A$1:$C$1401</definedName>
    <definedName name="_xlnm.Criteria" localSheetId="0">所属データ!#REF!</definedName>
    <definedName name="_xlnm.Extract" localSheetId="0">所属データ!#REF!</definedName>
    <definedName name="_xlnm.Print_Area" localSheetId="0">所属データ!$B$1:$G$27</definedName>
  </definedNames>
  <calcPr calcId="191029"/>
</workbook>
</file>

<file path=xl/calcChain.xml><?xml version="1.0" encoding="utf-8"?>
<calcChain xmlns="http://schemas.openxmlformats.org/spreadsheetml/2006/main">
  <c r="E13" i="4" l="1"/>
  <c r="D13" i="4" s="1"/>
  <c r="F1" i="10"/>
  <c r="F1" i="9"/>
  <c r="C1" i="9"/>
  <c r="F13" i="4"/>
  <c r="F2" i="9"/>
  <c r="C2" i="9"/>
  <c r="C1" i="10"/>
  <c r="I5" i="10"/>
  <c r="F2" i="10"/>
  <c r="C2" i="10"/>
  <c r="I5" i="9"/>
  <c r="B15" i="4"/>
  <c r="C15" i="4"/>
  <c r="D15" i="4"/>
  <c r="E15" i="4"/>
  <c r="G15" i="4"/>
  <c r="D14" i="4" l="1"/>
  <c r="F1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takano</author>
  </authors>
  <commentList>
    <comment ref="E3" authorId="0" shapeId="0" xr:uid="{07785F51-D189-44C8-9FE1-19B30DC197DB}">
      <text>
        <r>
          <rPr>
            <b/>
            <sz val="9"/>
            <color indexed="81"/>
            <rFont val="ＭＳ Ｐゴシック"/>
            <family val="3"/>
            <charset val="128"/>
          </rPr>
          <t>個人の登録陸協は、男女の申込みシートで変更できます。</t>
        </r>
      </text>
    </comment>
  </commentList>
</comments>
</file>

<file path=xl/sharedStrings.xml><?xml version="1.0" encoding="utf-8"?>
<sst xmlns="http://schemas.openxmlformats.org/spreadsheetml/2006/main" count="266" uniqueCount="93">
  <si>
    <t>項　目</t>
    <rPh sb="0" eb="1">
      <t>コウ</t>
    </rPh>
    <rPh sb="2" eb="3">
      <t>メ</t>
    </rPh>
    <phoneticPr fontId="3"/>
  </si>
  <si>
    <t>金　額</t>
    <rPh sb="0" eb="1">
      <t>キン</t>
    </rPh>
    <rPh sb="2" eb="3">
      <t>ガク</t>
    </rPh>
    <phoneticPr fontId="3"/>
  </si>
  <si>
    <t>数　量（単価）</t>
    <rPh sb="0" eb="1">
      <t>カズ</t>
    </rPh>
    <rPh sb="2" eb="3">
      <t>リョウ</t>
    </rPh>
    <rPh sb="4" eb="6">
      <t>タンカ</t>
    </rPh>
    <phoneticPr fontId="3"/>
  </si>
  <si>
    <t>No</t>
    <phoneticPr fontId="3"/>
  </si>
  <si>
    <t>ﾌﾘｶﾞﾅ（半角）</t>
    <rPh sb="6" eb="8">
      <t>ハンカク</t>
    </rPh>
    <phoneticPr fontId="3"/>
  </si>
  <si>
    <t>氏  名</t>
    <rPh sb="0" eb="1">
      <t>シ</t>
    </rPh>
    <rPh sb="3" eb="4">
      <t>メイ</t>
    </rPh>
    <phoneticPr fontId="3"/>
  </si>
  <si>
    <t>姓と名の間にｽﾍﾟｰｽ</t>
    <rPh sb="0" eb="1">
      <t>セイ</t>
    </rPh>
    <rPh sb="2" eb="3">
      <t>メイ</t>
    </rPh>
    <rPh sb="4" eb="5">
      <t>アイダ</t>
    </rPh>
    <phoneticPr fontId="3"/>
  </si>
  <si>
    <t>合　　　計</t>
    <rPh sb="0" eb="1">
      <t>ゴウ</t>
    </rPh>
    <rPh sb="4" eb="5">
      <t>ケイ</t>
    </rPh>
    <phoneticPr fontId="3"/>
  </si>
  <si>
    <t>学年</t>
    <rPh sb="0" eb="2">
      <t>ガクネン</t>
    </rPh>
    <phoneticPr fontId="3"/>
  </si>
  <si>
    <t>種目名</t>
    <rPh sb="0" eb="2">
      <t>シュモク</t>
    </rPh>
    <rPh sb="2" eb="3">
      <t>メイ</t>
    </rPh>
    <phoneticPr fontId="3"/>
  </si>
  <si>
    <t>最高記録</t>
    <rPh sb="0" eb="2">
      <t>サイコウ</t>
    </rPh>
    <rPh sb="2" eb="4">
      <t>キロク</t>
    </rPh>
    <phoneticPr fontId="3"/>
  </si>
  <si>
    <t>登録番号</t>
    <rPh sb="0" eb="2">
      <t>トウロク</t>
    </rPh>
    <rPh sb="2" eb="4">
      <t>バンゴウ</t>
    </rPh>
    <phoneticPr fontId="3"/>
  </si>
  <si>
    <t>内　　　訳</t>
    <rPh sb="0" eb="1">
      <t>ウチ</t>
    </rPh>
    <rPh sb="4" eb="5">
      <t>ヤク</t>
    </rPh>
    <phoneticPr fontId="3"/>
  </si>
  <si>
    <t>tel(携帯)</t>
    <rPh sb="4" eb="6">
      <t>ケイタイ</t>
    </rPh>
    <phoneticPr fontId="3"/>
  </si>
  <si>
    <t>　　各氏名を入力してください。（全角漢字）　</t>
    <rPh sb="2" eb="3">
      <t>カク</t>
    </rPh>
    <rPh sb="3" eb="5">
      <t>シメイ</t>
    </rPh>
    <rPh sb="6" eb="8">
      <t>ニュウリョク</t>
    </rPh>
    <rPh sb="16" eb="18">
      <t>ゼンカク</t>
    </rPh>
    <rPh sb="18" eb="20">
      <t>カンジ</t>
    </rPh>
    <phoneticPr fontId="3"/>
  </si>
  <si>
    <t>所属名(略称)：</t>
    <rPh sb="0" eb="2">
      <t>ショゾク</t>
    </rPh>
    <rPh sb="2" eb="3">
      <t>メイ</t>
    </rPh>
    <rPh sb="4" eb="6">
      <t>リャクショウ</t>
    </rPh>
    <phoneticPr fontId="3"/>
  </si>
  <si>
    <t>所属長名：</t>
    <rPh sb="0" eb="3">
      <t>ショゾクチョウ</t>
    </rPh>
    <rPh sb="3" eb="4">
      <t>メイ</t>
    </rPh>
    <phoneticPr fontId="3"/>
  </si>
  <si>
    <t>入力時の注意点</t>
    <phoneticPr fontId="3"/>
  </si>
  <si>
    <t>・氏名（全角）、ﾌﾘｶﾞﾅ（半角）、学年（半角）を正しく入力してください。</t>
    <phoneticPr fontId="3"/>
  </si>
  <si>
    <t>・種目はリストから選択します。間違いがないようにしてください。</t>
    <rPh sb="1" eb="3">
      <t>シュモク</t>
    </rPh>
    <rPh sb="9" eb="11">
      <t>センタク</t>
    </rPh>
    <rPh sb="15" eb="17">
      <t>マチガ</t>
    </rPh>
    <phoneticPr fontId="3"/>
  </si>
  <si>
    <t>申込方法</t>
    <phoneticPr fontId="3"/>
  </si>
  <si>
    <t>読込数</t>
    <rPh sb="0" eb="1">
      <t>ヨ</t>
    </rPh>
    <rPh sb="1" eb="2">
      <t>コ</t>
    </rPh>
    <rPh sb="2" eb="3">
      <t>スウ</t>
    </rPh>
    <phoneticPr fontId="3"/>
  </si>
  <si>
    <t>個人種目</t>
    <rPh sb="0" eb="2">
      <t>コジン</t>
    </rPh>
    <rPh sb="2" eb="4">
      <t>シュモク</t>
    </rPh>
    <phoneticPr fontId="3"/>
  </si>
  <si>
    <t>登録陸協：</t>
    <rPh sb="0" eb="2">
      <t>トウロク</t>
    </rPh>
    <rPh sb="2" eb="3">
      <t>リク</t>
    </rPh>
    <rPh sb="3" eb="4">
      <t>キョウ</t>
    </rPh>
    <phoneticPr fontId="3"/>
  </si>
  <si>
    <t>種　　　目</t>
    <rPh sb="0" eb="1">
      <t>タネ</t>
    </rPh>
    <rPh sb="4" eb="5">
      <t>メ</t>
    </rPh>
    <phoneticPr fontId="3"/>
  </si>
  <si>
    <t>北海道</t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</si>
  <si>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</si>
  <si>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</si>
  <si>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</si>
  <si>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</si>
  <si>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</si>
  <si>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</si>
  <si>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</si>
  <si>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</si>
  <si>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</si>
  <si>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</si>
  <si>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</si>
  <si>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</si>
  <si>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神奈川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</si>
  <si>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</si>
  <si>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</si>
  <si>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</si>
  <si>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</si>
  <si>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</si>
  <si>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</si>
  <si>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</si>
  <si>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</si>
  <si>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</si>
  <si>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</si>
  <si>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</si>
  <si>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</si>
  <si>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</si>
  <si>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</si>
  <si>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</si>
  <si>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和歌山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</si>
  <si>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</si>
  <si>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</si>
  <si>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</si>
  <si>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</si>
  <si>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</si>
  <si>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</si>
  <si>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</si>
  <si>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</si>
  <si>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</si>
  <si>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</si>
  <si>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</si>
  <si>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</si>
  <si>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大　分</t>
  </si>
  <si>
    <t>熊　本</t>
  </si>
  <si>
    <t>宮　崎</t>
  </si>
  <si>
    <t>鹿児島</t>
  </si>
  <si>
    <t>沖　縄</t>
  </si>
  <si>
    <t>参加料</t>
    <rPh sb="0" eb="3">
      <t>サンカリョウ</t>
    </rPh>
    <phoneticPr fontId="3"/>
  </si>
  <si>
    <t>・１つの所属団体で１ファイルで申込みしてください。</t>
    <rPh sb="4" eb="6">
      <t>ショゾク</t>
    </rPh>
    <rPh sb="6" eb="8">
      <t>ダンタイ</t>
    </rPh>
    <rPh sb="15" eb="17">
      <t>モウシコ</t>
    </rPh>
    <phoneticPr fontId="3"/>
  </si>
  <si>
    <t>申込責任者名：</t>
    <rPh sb="0" eb="2">
      <t>モウシコ</t>
    </rPh>
    <rPh sb="2" eb="5">
      <t>セキニンシャ</t>
    </rPh>
    <rPh sb="5" eb="6">
      <t>メイ</t>
    </rPh>
    <phoneticPr fontId="3"/>
  </si>
  <si>
    <t>　参加者中最低記録として処理されます。</t>
    <rPh sb="1" eb="4">
      <t>サンカシャ</t>
    </rPh>
    <rPh sb="4" eb="5">
      <t>チュウ</t>
    </rPh>
    <rPh sb="5" eb="7">
      <t>サイテイ</t>
    </rPh>
    <rPh sb="7" eb="9">
      <t>キロク</t>
    </rPh>
    <rPh sb="12" eb="14">
      <t>ショリ</t>
    </rPh>
    <phoneticPr fontId="3"/>
  </si>
  <si>
    <t>登録</t>
  </si>
  <si>
    <t>陸協</t>
  </si>
  <si>
    <t>・ファイル名は所属名に変更して送信して下さい。</t>
    <rPh sb="5" eb="6">
      <t>メイ</t>
    </rPh>
    <rPh sb="7" eb="9">
      <t>ショゾク</t>
    </rPh>
    <rPh sb="9" eb="10">
      <t>メイ</t>
    </rPh>
    <rPh sb="11" eb="13">
      <t>ヘンコウ</t>
    </rPh>
    <rPh sb="15" eb="17">
      <t>ソウシン</t>
    </rPh>
    <rPh sb="19" eb="20">
      <t>クダ</t>
    </rPh>
    <phoneticPr fontId="3"/>
  </si>
  <si>
    <t>　　　※学校の場合、略称に中・高・大をつけてください（例：東海大学九州）</t>
    <rPh sb="4" eb="6">
      <t>ガッコウ</t>
    </rPh>
    <rPh sb="7" eb="9">
      <t>バアイ</t>
    </rPh>
    <rPh sb="10" eb="12">
      <t>リャクショウ</t>
    </rPh>
    <rPh sb="17" eb="18">
      <t>ダイ</t>
    </rPh>
    <rPh sb="29" eb="31">
      <t>トウカイ</t>
    </rPh>
    <rPh sb="31" eb="33">
      <t>ダイガク</t>
    </rPh>
    <rPh sb="33" eb="35">
      <t>キュウシュウ</t>
    </rPh>
    <phoneticPr fontId="3"/>
  </si>
  <si>
    <t>・登録番号等は記載しないで下さい。</t>
    <rPh sb="5" eb="6">
      <t>トウ</t>
    </rPh>
    <rPh sb="7" eb="9">
      <t>キサイ</t>
    </rPh>
    <rPh sb="13" eb="14">
      <t>クダ</t>
    </rPh>
    <phoneticPr fontId="3"/>
  </si>
  <si>
    <t>不要</t>
    <rPh sb="0" eb="2">
      <t>フヨウ</t>
    </rPh>
    <phoneticPr fontId="3"/>
  </si>
  <si>
    <t>人×300円</t>
    <rPh sb="0" eb="1">
      <t>ニン</t>
    </rPh>
    <phoneticPr fontId="3"/>
  </si>
  <si>
    <t>・参加料は当日実際に参加できる人数分を受付にて支払って下さい。</t>
    <rPh sb="5" eb="7">
      <t>トウジツ</t>
    </rPh>
    <rPh sb="7" eb="9">
      <t>ジッサイ</t>
    </rPh>
    <rPh sb="10" eb="12">
      <t>サンカ</t>
    </rPh>
    <rPh sb="15" eb="18">
      <t>ニンズウブン</t>
    </rPh>
    <rPh sb="19" eb="21">
      <t>ウケツケ</t>
    </rPh>
    <rPh sb="23" eb="25">
      <t>シハラ</t>
    </rPh>
    <rPh sb="27" eb="28">
      <t>クダ</t>
    </rPh>
    <phoneticPr fontId="3"/>
  </si>
  <si>
    <t>・最高記録はわかる範囲で入力してください。コンピュータによる番組編成の為、入力がないと</t>
    <rPh sb="9" eb="11">
      <t>ハンイ</t>
    </rPh>
    <rPh sb="30" eb="32">
      <t>バングミ</t>
    </rPh>
    <rPh sb="32" eb="34">
      <t>ヘンセイ</t>
    </rPh>
    <rPh sb="35" eb="36">
      <t>タメ</t>
    </rPh>
    <rPh sb="37" eb="39">
      <t>ニュウリョク</t>
    </rPh>
    <phoneticPr fontId="3"/>
  </si>
  <si>
    <r>
      <t xml:space="preserve">  ※メール申込とは、メールに本ファイルを添付して送信することです。お使いのメールソフトの使用方法をよくお読みになって送信してください。メールの本文には発信者（学校名、担当者連絡先）を入力してください。申込メール確認後、発信されたアドレスへ返信メールを送信します。
</t>
    </r>
    <r>
      <rPr>
        <b/>
        <sz val="12"/>
        <rFont val="ＭＳ Ｐゴシック"/>
        <family val="3"/>
        <charset val="128"/>
      </rPr>
      <t xml:space="preserve">返信が無い場合は、催促の電話をお願いいたします。
</t>
    </r>
    <rPh sb="6" eb="8">
      <t>モウシコミ</t>
    </rPh>
    <rPh sb="15" eb="16">
      <t>ホン</t>
    </rPh>
    <rPh sb="21" eb="23">
      <t>テンプ</t>
    </rPh>
    <rPh sb="25" eb="27">
      <t>ソウシン</t>
    </rPh>
    <rPh sb="35" eb="36">
      <t>ツカ</t>
    </rPh>
    <rPh sb="45" eb="47">
      <t>シヨウ</t>
    </rPh>
    <rPh sb="47" eb="49">
      <t>ホウホウ</t>
    </rPh>
    <rPh sb="53" eb="54">
      <t>ヨ</t>
    </rPh>
    <rPh sb="59" eb="61">
      <t>ソウシン</t>
    </rPh>
    <rPh sb="133" eb="135">
      <t>ヘンシン</t>
    </rPh>
    <rPh sb="136" eb="137">
      <t>ナ</t>
    </rPh>
    <rPh sb="138" eb="140">
      <t>バアイ</t>
    </rPh>
    <rPh sb="142" eb="144">
      <t>サイソク</t>
    </rPh>
    <rPh sb="145" eb="147">
      <t>デンワ</t>
    </rPh>
    <rPh sb="149" eb="150">
      <t>ネガ</t>
    </rPh>
    <phoneticPr fontId="3"/>
  </si>
  <si>
    <t>令和7年度　</t>
    <rPh sb="0" eb="1">
      <t>レイ</t>
    </rPh>
    <rPh sb="1" eb="2">
      <t>ワ</t>
    </rPh>
    <rPh sb="3" eb="5">
      <t>ネンド</t>
    </rPh>
    <phoneticPr fontId="3"/>
  </si>
  <si>
    <t>Ｒ7
男子</t>
    <rPh sb="3" eb="5">
      <t>ダンシ</t>
    </rPh>
    <phoneticPr fontId="3"/>
  </si>
  <si>
    <t>Ｒ7
女 子</t>
    <rPh sb="3" eb="4">
      <t>ジョ</t>
    </rPh>
    <rPh sb="5" eb="6">
      <t>コ</t>
    </rPh>
    <phoneticPr fontId="3"/>
  </si>
  <si>
    <t>・本ファイルをメールに添付し、下記アドレスに送信してください。</t>
    <rPh sb="1" eb="2">
      <t>ホン</t>
    </rPh>
    <rPh sb="11" eb="13">
      <t>テンプ</t>
    </rPh>
    <rPh sb="22" eb="24">
      <t>ソウシン</t>
    </rPh>
    <phoneticPr fontId="3"/>
  </si>
  <si>
    <t>第2回阿蘇郡市中・長距離記録会申込</t>
    <rPh sb="0" eb="1">
      <t>ダイ</t>
    </rPh>
    <rPh sb="2" eb="3">
      <t>カイ</t>
    </rPh>
    <rPh sb="7" eb="8">
      <t>チュウ</t>
    </rPh>
    <rPh sb="9" eb="12">
      <t>チョウキョリ</t>
    </rPh>
    <rPh sb="12" eb="14">
      <t>キロク</t>
    </rPh>
    <rPh sb="14" eb="15">
      <t>カイ</t>
    </rPh>
    <phoneticPr fontId="3"/>
  </si>
  <si>
    <t>（令和7年12月20日　土曜日）</t>
    <rPh sb="1" eb="2">
      <t>レイ</t>
    </rPh>
    <rPh sb="2" eb="3">
      <t>ワ</t>
    </rPh>
    <rPh sb="4" eb="5">
      <t>ネン</t>
    </rPh>
    <rPh sb="12" eb="13">
      <t>ド</t>
    </rPh>
    <phoneticPr fontId="3"/>
  </si>
  <si>
    <r>
      <t>メールアドレス：kuma3sky@yahoo.co.jp 
　　　　　　　　　(担当：阿蘇郡市陸上競技協会　工藤)</t>
    </r>
    <r>
      <rPr>
        <sz val="12"/>
        <rFont val="ＭＳ ゴシック"/>
        <family val="3"/>
        <charset val="128"/>
      </rPr>
      <t xml:space="preserve">
</t>
    </r>
    <r>
      <rPr>
        <b/>
        <sz val="12"/>
        <rFont val="ＭＳ ゴシック"/>
        <family val="3"/>
        <charset val="128"/>
      </rPr>
      <t xml:space="preserve">            
　  　申込期限：　令和7年12月17日</t>
    </r>
    <rPh sb="40" eb="42">
      <t>タントウ</t>
    </rPh>
    <rPh sb="43" eb="46">
      <t>アソグン</t>
    </rPh>
    <rPh sb="46" eb="47">
      <t>シ</t>
    </rPh>
    <rPh sb="47" eb="49">
      <t>リクジョウ</t>
    </rPh>
    <rPh sb="49" eb="51">
      <t>キョウギ</t>
    </rPh>
    <rPh sb="51" eb="53">
      <t>キョウカイ</t>
    </rPh>
    <rPh sb="54" eb="56">
      <t>クドウ</t>
    </rPh>
    <rPh sb="75" eb="77">
      <t>モウシコミ</t>
    </rPh>
    <rPh sb="77" eb="79">
      <t>キゲン</t>
    </rPh>
    <rPh sb="81" eb="82">
      <t>レイ</t>
    </rPh>
    <rPh sb="82" eb="83">
      <t>ワ</t>
    </rPh>
    <rPh sb="84" eb="85">
      <t>ネン</t>
    </rPh>
    <rPh sb="87" eb="88">
      <t>ガツ</t>
    </rPh>
    <rPh sb="90" eb="91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</si>
</sst>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男&quot;\ 0"/>
    <numFmt numFmtId="177" formatCode="&quot;女&quot;\ 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4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3"/>
      </left>
      <right style="thin">
        <color indexed="53"/>
      </right>
      <top/>
      <bottom/>
      <diagonal/>
    </border>
    <border>
      <left style="thin">
        <color indexed="53"/>
      </left>
      <right style="dotted">
        <color indexed="53"/>
      </right>
      <top style="thin">
        <color indexed="53"/>
      </top>
      <bottom/>
      <diagonal/>
    </border>
    <border>
      <left style="dotted">
        <color indexed="53"/>
      </left>
      <right style="medium">
        <color indexed="53"/>
      </right>
      <top style="thin">
        <color indexed="53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53"/>
      </left>
      <right style="thin">
        <color indexed="30"/>
      </right>
      <top style="medium">
        <color indexed="53"/>
      </top>
      <bottom style="thin">
        <color indexed="53"/>
      </bottom>
      <diagonal/>
    </border>
    <border>
      <left style="thin">
        <color indexed="30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/>
      <top style="medium">
        <color indexed="53"/>
      </top>
      <bottom/>
      <diagonal/>
    </border>
    <border>
      <left/>
      <right style="medium">
        <color indexed="53"/>
      </right>
      <top style="medium">
        <color indexed="53"/>
      </top>
      <bottom/>
      <diagonal/>
    </border>
    <border>
      <left style="medium">
        <color indexed="53"/>
      </left>
      <right/>
      <top/>
      <bottom style="medium">
        <color indexed="53"/>
      </bottom>
      <diagonal/>
    </border>
    <border>
      <left/>
      <right style="medium">
        <color indexed="53"/>
      </right>
      <top/>
      <bottom style="medium">
        <color indexed="53"/>
      </bottom>
      <diagonal/>
    </border>
    <border>
      <left style="medium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30"/>
      </bottom>
      <diagonal/>
    </border>
    <border>
      <left style="medium">
        <color indexed="53"/>
      </left>
      <right style="thin">
        <color indexed="53"/>
      </right>
      <top style="thin">
        <color indexed="30"/>
      </top>
      <bottom/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30"/>
      </bottom>
      <diagonal/>
    </border>
    <border>
      <left style="thin">
        <color indexed="53"/>
      </left>
      <right style="thin">
        <color indexed="53"/>
      </right>
      <top style="thin">
        <color indexed="30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5" fillId="3" borderId="1" xfId="0" applyFont="1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 applyAlignment="1">
      <alignment horizontal="right" vertical="center"/>
    </xf>
    <xf numFmtId="0" fontId="0" fillId="3" borderId="5" xfId="0" applyFill="1" applyBorder="1"/>
    <xf numFmtId="0" fontId="0" fillId="3" borderId="0" xfId="0" applyFill="1"/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vertical="top"/>
    </xf>
    <xf numFmtId="0" fontId="0" fillId="3" borderId="6" xfId="0" applyFill="1" applyBorder="1" applyAlignment="1">
      <alignment horizontal="right" vertical="top"/>
    </xf>
    <xf numFmtId="0" fontId="0" fillId="3" borderId="6" xfId="0" applyFill="1" applyBorder="1" applyAlignment="1">
      <alignment vertical="top"/>
    </xf>
    <xf numFmtId="0" fontId="0" fillId="3" borderId="7" xfId="0" applyFill="1" applyBorder="1"/>
    <xf numFmtId="0" fontId="0" fillId="0" borderId="0" xfId="0" applyAlignment="1">
      <alignment vertical="center"/>
    </xf>
    <xf numFmtId="0" fontId="0" fillId="0" borderId="8" xfId="0" applyBorder="1" applyAlignment="1" applyProtection="1">
      <alignment vertical="center"/>
      <protection locked="0"/>
    </xf>
    <xf numFmtId="0" fontId="4" fillId="0" borderId="0" xfId="0" applyFont="1"/>
    <xf numFmtId="0" fontId="4" fillId="0" borderId="0" xfId="0" quotePrefix="1" applyFont="1"/>
    <xf numFmtId="0" fontId="9" fillId="0" borderId="8" xfId="0" applyFont="1" applyBorder="1" applyAlignment="1" applyProtection="1">
      <alignment vertical="center"/>
      <protection locked="0"/>
    </xf>
    <xf numFmtId="0" fontId="0" fillId="3" borderId="9" xfId="0" applyFill="1" applyBorder="1" applyAlignment="1">
      <alignment vertical="center"/>
    </xf>
    <xf numFmtId="0" fontId="0" fillId="3" borderId="10" xfId="0" applyFill="1" applyBorder="1"/>
    <xf numFmtId="0" fontId="0" fillId="3" borderId="10" xfId="0" applyFill="1" applyBorder="1" applyAlignment="1">
      <alignment horizontal="right" vertical="top"/>
    </xf>
    <xf numFmtId="0" fontId="0" fillId="3" borderId="10" xfId="0" applyFill="1" applyBorder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2" borderId="8" xfId="0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5" fontId="7" fillId="2" borderId="8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center" vertical="center"/>
    </xf>
    <xf numFmtId="5" fontId="7" fillId="2" borderId="11" xfId="0" applyNumberFormat="1" applyFont="1" applyFill="1" applyBorder="1" applyAlignment="1">
      <alignment horizontal="right" vertical="center"/>
    </xf>
    <xf numFmtId="0" fontId="0" fillId="3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/>
    </xf>
    <xf numFmtId="0" fontId="0" fillId="3" borderId="6" xfId="0" applyFill="1" applyBorder="1"/>
    <xf numFmtId="0" fontId="0" fillId="2" borderId="0" xfId="0" applyFill="1" applyAlignment="1">
      <alignment horizontal="left"/>
    </xf>
    <xf numFmtId="0" fontId="11" fillId="0" borderId="0" xfId="0" applyFont="1" applyAlignment="1">
      <alignment vertical="center"/>
    </xf>
    <xf numFmtId="0" fontId="0" fillId="3" borderId="13" xfId="0" applyFill="1" applyBorder="1" applyAlignment="1">
      <alignment horizontal="right" vertical="center"/>
    </xf>
    <xf numFmtId="0" fontId="0" fillId="3" borderId="0" xfId="0" applyFill="1" applyAlignment="1">
      <alignment horizontal="right"/>
    </xf>
    <xf numFmtId="0" fontId="0" fillId="3" borderId="4" xfId="0" applyFill="1" applyBorder="1"/>
    <xf numFmtId="0" fontId="0" fillId="3" borderId="14" xfId="0" applyFill="1" applyBorder="1"/>
    <xf numFmtId="176" fontId="0" fillId="2" borderId="15" xfId="0" applyNumberFormat="1" applyFill="1" applyBorder="1" applyAlignment="1">
      <alignment horizontal="center" vertical="center"/>
    </xf>
    <xf numFmtId="177" fontId="0" fillId="2" borderId="16" xfId="0" applyNumberFormat="1" applyFill="1" applyBorder="1" applyAlignment="1">
      <alignment horizontal="center" vertical="center"/>
    </xf>
    <xf numFmtId="0" fontId="8" fillId="3" borderId="0" xfId="0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Alignment="1">
      <alignment vertical="center"/>
    </xf>
    <xf numFmtId="177" fontId="2" fillId="2" borderId="0" xfId="0" applyNumberFormat="1" applyFont="1" applyFill="1" applyAlignment="1">
      <alignment vertical="center"/>
    </xf>
    <xf numFmtId="5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vertical="top"/>
    </xf>
    <xf numFmtId="0" fontId="2" fillId="2" borderId="0" xfId="0" applyFont="1" applyFill="1" applyAlignment="1" applyProtection="1">
      <alignment vertical="center"/>
      <protection locked="0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vertical="center" wrapText="1"/>
    </xf>
    <xf numFmtId="0" fontId="1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top" shrinkToFit="1"/>
    </xf>
    <xf numFmtId="0" fontId="14" fillId="2" borderId="8" xfId="0" applyFont="1" applyFill="1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vertical="top"/>
    </xf>
    <xf numFmtId="0" fontId="0" fillId="3" borderId="17" xfId="0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 shrinkToFit="1"/>
    </xf>
    <xf numFmtId="0" fontId="0" fillId="0" borderId="8" xfId="0" applyBorder="1"/>
    <xf numFmtId="0" fontId="14" fillId="0" borderId="8" xfId="0" applyFont="1" applyBorder="1"/>
    <xf numFmtId="0" fontId="7" fillId="2" borderId="6" xfId="0" applyFont="1" applyFill="1" applyBorder="1" applyAlignment="1">
      <alignment vertical="center" wrapText="1" shrinkToFit="1"/>
    </xf>
    <xf numFmtId="0" fontId="0" fillId="4" borderId="12" xfId="0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 shrinkToFit="1"/>
    </xf>
    <xf numFmtId="0" fontId="5" fillId="4" borderId="17" xfId="0" applyFont="1" applyFill="1" applyBorder="1" applyAlignment="1">
      <alignment horizontal="center" vertical="center" shrinkToFit="1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49" fontId="5" fillId="0" borderId="15" xfId="0" applyNumberFormat="1" applyFont="1" applyBorder="1" applyAlignment="1" applyProtection="1">
      <alignment vertical="center"/>
      <protection locked="0"/>
    </xf>
    <xf numFmtId="49" fontId="5" fillId="0" borderId="16" xfId="0" applyNumberFormat="1" applyFont="1" applyBorder="1" applyAlignment="1" applyProtection="1">
      <alignment vertical="center"/>
      <protection locked="0"/>
    </xf>
    <xf numFmtId="0" fontId="0" fillId="2" borderId="8" xfId="0" applyFill="1" applyBorder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5" fillId="3" borderId="20" xfId="0" applyFont="1" applyFill="1" applyBorder="1" applyAlignment="1">
      <alignment horizontal="left" vertical="center"/>
    </xf>
    <xf numFmtId="0" fontId="5" fillId="3" borderId="21" xfId="0" applyFont="1" applyFill="1" applyBorder="1" applyAlignment="1">
      <alignment horizontal="left" vertical="center"/>
    </xf>
    <xf numFmtId="0" fontId="5" fillId="3" borderId="22" xfId="0" applyFont="1" applyFill="1" applyBorder="1" applyAlignment="1">
      <alignment horizontal="left" vertical="center"/>
    </xf>
    <xf numFmtId="0" fontId="14" fillId="2" borderId="0" xfId="0" applyFont="1" applyFill="1" applyAlignment="1">
      <alignment vertical="top" wrapText="1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4" borderId="12" xfId="0" applyFont="1" applyFill="1" applyBorder="1" applyAlignment="1">
      <alignment horizontal="center" vertical="center" textRotation="255"/>
    </xf>
    <xf numFmtId="0" fontId="5" fillId="4" borderId="17" xfId="0" applyFont="1" applyFill="1" applyBorder="1" applyAlignment="1">
      <alignment horizontal="center" vertical="center" textRotation="255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0" fontId="0" fillId="0" borderId="29" xfId="0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57" fontId="0" fillId="0" borderId="0" xfId="0" applyNumberFormat="1" applyAlignment="1">
      <alignment horizontal="left" vertical="center"/>
    </xf>
    <xf numFmtId="0" fontId="5" fillId="4" borderId="30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 wrapText="1"/>
    </xf>
    <xf numFmtId="0" fontId="5" fillId="4" borderId="3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textRotation="255"/>
    </xf>
    <xf numFmtId="0" fontId="5" fillId="3" borderId="17" xfId="0" applyFont="1" applyFill="1" applyBorder="1" applyAlignment="1">
      <alignment horizontal="center" vertical="center" textRotation="255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0" fillId="0" borderId="8" xfId="0" applyFont="1" applyBorder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745F8-5980-49BE-A195-47FFC9FC5F21}">
  <sheetPr codeName="Sheet1"/>
  <dimension ref="A1:L75"/>
  <sheetViews>
    <sheetView showGridLines="0" tabSelected="1" workbookViewId="0">
      <selection activeCell="E14" sqref="E14:F14"/>
    </sheetView>
  </sheetViews>
  <sheetFormatPr defaultRowHeight="13.5" x14ac:dyDescent="0.15"/>
  <cols>
    <col min="1" max="1" width="5.875" customWidth="1"/>
    <col min="2" max="2" width="15.125" customWidth="1"/>
    <col min="3" max="3" width="21.125" customWidth="1"/>
    <col min="4" max="4" width="13" customWidth="1"/>
    <col min="5" max="6" width="7.625" customWidth="1"/>
    <col min="7" max="7" width="15.75" customWidth="1"/>
    <col min="8" max="12" width="2.75" customWidth="1"/>
    <col min="13" max="22" width="5" customWidth="1"/>
  </cols>
  <sheetData>
    <row r="1" spans="1:12" ht="33" customHeight="1" thickBot="1" x14ac:dyDescent="0.2">
      <c r="A1" s="1"/>
      <c r="B1" s="67" t="s">
        <v>86</v>
      </c>
      <c r="C1" s="74" t="s">
        <v>90</v>
      </c>
      <c r="D1" s="74"/>
      <c r="E1" s="74" t="s">
        <v>91</v>
      </c>
      <c r="F1" s="74"/>
      <c r="G1" s="74"/>
      <c r="H1" s="1"/>
      <c r="I1" s="1"/>
      <c r="J1" s="1"/>
      <c r="K1" s="1"/>
      <c r="L1" s="1"/>
    </row>
    <row r="2" spans="1:12" ht="9" customHeight="1" thickTop="1" x14ac:dyDescent="0.15">
      <c r="A2" s="1"/>
      <c r="B2" s="3"/>
      <c r="C2" s="33"/>
      <c r="D2" s="4"/>
      <c r="E2" s="4"/>
      <c r="F2" s="4"/>
      <c r="G2" s="5"/>
      <c r="H2" s="1"/>
      <c r="I2" s="1"/>
      <c r="J2" s="1"/>
      <c r="K2" s="1"/>
      <c r="L2" s="1"/>
    </row>
    <row r="3" spans="1:12" ht="18.75" customHeight="1" x14ac:dyDescent="0.15">
      <c r="A3" s="1"/>
      <c r="B3" s="6" t="s">
        <v>15</v>
      </c>
      <c r="C3" s="18"/>
      <c r="D3" s="43" t="s">
        <v>23</v>
      </c>
      <c r="E3" s="81" t="s">
        <v>68</v>
      </c>
      <c r="F3" s="82"/>
      <c r="G3" s="7"/>
      <c r="H3" s="1"/>
      <c r="I3" s="1"/>
      <c r="J3" s="1"/>
      <c r="K3" s="1"/>
      <c r="L3" s="1"/>
    </row>
    <row r="4" spans="1:12" ht="22.5" customHeight="1" x14ac:dyDescent="0.15">
      <c r="A4" s="1"/>
      <c r="B4" s="83" t="s">
        <v>79</v>
      </c>
      <c r="C4" s="84"/>
      <c r="D4" s="84"/>
      <c r="E4" s="84"/>
      <c r="F4" s="84"/>
      <c r="G4" s="85"/>
      <c r="H4" s="1"/>
      <c r="I4" s="1"/>
      <c r="J4" s="1"/>
      <c r="K4" s="1"/>
      <c r="L4" s="1"/>
    </row>
    <row r="5" spans="1:12" ht="21.75" customHeight="1" x14ac:dyDescent="0.15">
      <c r="A5" s="1"/>
      <c r="B5" s="19" t="s">
        <v>14</v>
      </c>
      <c r="C5" s="20"/>
      <c r="D5" s="21"/>
      <c r="E5" s="22"/>
      <c r="F5" s="20"/>
      <c r="G5" s="7"/>
      <c r="H5" s="1"/>
      <c r="I5" s="1"/>
      <c r="J5" s="1"/>
      <c r="K5" s="1"/>
      <c r="L5" s="1"/>
    </row>
    <row r="6" spans="1:12" ht="18" customHeight="1" x14ac:dyDescent="0.15">
      <c r="A6" s="1"/>
      <c r="B6" s="6" t="s">
        <v>16</v>
      </c>
      <c r="C6" s="15"/>
      <c r="D6" s="37" t="s">
        <v>74</v>
      </c>
      <c r="E6" s="81"/>
      <c r="F6" s="82"/>
      <c r="G6" s="7"/>
      <c r="H6" s="1"/>
      <c r="I6" s="1"/>
      <c r="J6" s="1"/>
      <c r="K6" s="1"/>
      <c r="L6" s="1"/>
    </row>
    <row r="7" spans="1:12" ht="5.25" customHeight="1" x14ac:dyDescent="0.15">
      <c r="A7" s="1"/>
      <c r="B7" s="6"/>
      <c r="C7" s="8"/>
      <c r="D7" s="9"/>
      <c r="E7" s="10"/>
      <c r="F7" s="8"/>
      <c r="G7" s="7"/>
      <c r="H7" s="1"/>
      <c r="I7" s="1"/>
      <c r="J7" s="1"/>
      <c r="K7" s="1"/>
      <c r="L7" s="1"/>
    </row>
    <row r="8" spans="1:12" ht="16.5" customHeight="1" x14ac:dyDescent="0.15">
      <c r="A8" s="1"/>
      <c r="B8" s="39"/>
      <c r="C8" s="8"/>
      <c r="D8" s="38" t="s">
        <v>13</v>
      </c>
      <c r="E8" s="77"/>
      <c r="F8" s="78"/>
      <c r="G8" s="7"/>
      <c r="H8" s="1"/>
      <c r="I8" s="1"/>
      <c r="J8" s="1"/>
      <c r="K8" s="1"/>
      <c r="L8" s="1"/>
    </row>
    <row r="9" spans="1:12" ht="13.5" customHeight="1" thickBot="1" x14ac:dyDescent="0.2">
      <c r="A9" s="1"/>
      <c r="B9" s="40"/>
      <c r="C9" s="34"/>
      <c r="D9" s="11"/>
      <c r="E9" s="12"/>
      <c r="F9" s="34"/>
      <c r="G9" s="13"/>
      <c r="H9" s="1"/>
      <c r="I9" s="1"/>
      <c r="J9" s="1"/>
      <c r="K9" s="1"/>
      <c r="L9" s="1"/>
    </row>
    <row r="10" spans="1:12" ht="6" customHeight="1" thickTop="1" x14ac:dyDescent="0.15">
      <c r="A10" s="2"/>
      <c r="B10" s="35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 x14ac:dyDescent="0.15">
      <c r="A11" s="2"/>
      <c r="B11" s="2" t="s">
        <v>72</v>
      </c>
      <c r="C11" s="44"/>
      <c r="D11" s="2"/>
      <c r="E11" s="2"/>
      <c r="F11" s="2"/>
      <c r="G11" s="2"/>
      <c r="H11" s="2"/>
      <c r="I11" s="2"/>
      <c r="J11" s="2"/>
      <c r="K11" s="2"/>
      <c r="L11" s="2"/>
    </row>
    <row r="12" spans="1:12" x14ac:dyDescent="0.15">
      <c r="A12" s="2"/>
      <c r="B12" s="25" t="s">
        <v>0</v>
      </c>
      <c r="C12" s="25" t="s">
        <v>2</v>
      </c>
      <c r="D12" s="25" t="s">
        <v>1</v>
      </c>
      <c r="E12" s="79" t="s">
        <v>12</v>
      </c>
      <c r="F12" s="79"/>
      <c r="G12" s="2"/>
      <c r="H12" s="2"/>
      <c r="I12" s="2"/>
      <c r="J12" s="2"/>
      <c r="K12" s="2"/>
      <c r="L12" s="2"/>
    </row>
    <row r="13" spans="1:12" ht="14.25" x14ac:dyDescent="0.15">
      <c r="A13" s="2"/>
      <c r="B13" s="58" t="s">
        <v>22</v>
      </c>
      <c r="C13" s="26" t="s">
        <v>82</v>
      </c>
      <c r="D13" s="27">
        <f>300*(E13+F13)</f>
        <v>0</v>
      </c>
      <c r="E13" s="41">
        <f>COUNTA(男子!C6:C45)</f>
        <v>0</v>
      </c>
      <c r="F13" s="42">
        <f>COUNTA(女子!C6:C45)</f>
        <v>0</v>
      </c>
      <c r="G13" s="2"/>
      <c r="H13" s="2"/>
      <c r="I13" s="2"/>
      <c r="J13" s="2"/>
      <c r="K13" s="2"/>
      <c r="L13" s="2"/>
    </row>
    <row r="14" spans="1:12" ht="18" customHeight="1" x14ac:dyDescent="0.15">
      <c r="A14" s="2"/>
      <c r="B14" s="31" t="s">
        <v>7</v>
      </c>
      <c r="C14" s="28"/>
      <c r="D14" s="29">
        <f>SUM(D13:D13)</f>
        <v>0</v>
      </c>
      <c r="E14" s="80"/>
      <c r="F14" s="80"/>
      <c r="G14" s="2"/>
      <c r="H14" s="2"/>
      <c r="I14" s="2"/>
      <c r="J14" s="2"/>
      <c r="K14" s="2"/>
      <c r="L14" s="2"/>
    </row>
    <row r="15" spans="1:12" ht="9" hidden="1" customHeight="1" x14ac:dyDescent="0.15">
      <c r="A15" s="53">
        <v>100100</v>
      </c>
      <c r="B15" s="45" t="str">
        <f>E3</f>
        <v>熊　本</v>
      </c>
      <c r="C15" s="45">
        <f>C3</f>
        <v>0</v>
      </c>
      <c r="D15" s="45">
        <f>E6</f>
        <v>0</v>
      </c>
      <c r="E15" s="46">
        <f>E8</f>
        <v>0</v>
      </c>
      <c r="F15" s="45">
        <f>D14</f>
        <v>0</v>
      </c>
      <c r="G15" s="45">
        <f>VLOOKUP(E3,A29:B75,2,FALSE)</f>
        <v>44</v>
      </c>
      <c r="H15" s="47"/>
      <c r="I15" s="48"/>
      <c r="J15" s="49"/>
      <c r="K15" s="45"/>
      <c r="L15" s="2"/>
    </row>
    <row r="16" spans="1:12" ht="15.75" customHeight="1" x14ac:dyDescent="0.15">
      <c r="A16" s="45"/>
      <c r="B16" s="52" t="s">
        <v>17</v>
      </c>
      <c r="C16" s="59" t="s">
        <v>80</v>
      </c>
      <c r="D16" s="55"/>
      <c r="E16" s="55"/>
      <c r="F16" s="55"/>
      <c r="G16" s="55"/>
      <c r="H16" s="55"/>
      <c r="I16" s="48"/>
      <c r="J16" s="49"/>
      <c r="K16" s="45"/>
      <c r="L16" s="2"/>
    </row>
    <row r="17" spans="1:12" ht="13.5" customHeight="1" x14ac:dyDescent="0.15">
      <c r="A17" s="45"/>
      <c r="B17" s="51"/>
      <c r="C17" s="51" t="s">
        <v>18</v>
      </c>
      <c r="D17" s="54"/>
      <c r="E17" s="54"/>
      <c r="F17" s="54"/>
      <c r="G17" s="54"/>
      <c r="H17" s="54"/>
      <c r="I17" s="48"/>
      <c r="J17" s="49"/>
      <c r="K17" s="45"/>
      <c r="L17" s="2"/>
    </row>
    <row r="18" spans="1:12" ht="15" customHeight="1" x14ac:dyDescent="0.15">
      <c r="A18" s="45"/>
      <c r="B18" s="51"/>
      <c r="C18" s="51" t="s">
        <v>19</v>
      </c>
      <c r="D18" s="54"/>
      <c r="E18" s="54"/>
      <c r="F18" s="54"/>
      <c r="G18" s="54"/>
      <c r="H18" s="54"/>
      <c r="I18" s="48"/>
      <c r="J18" s="49"/>
      <c r="K18" s="45"/>
      <c r="L18" s="2"/>
    </row>
    <row r="19" spans="1:12" ht="15.75" customHeight="1" x14ac:dyDescent="0.15">
      <c r="A19" s="45"/>
      <c r="B19" s="51"/>
      <c r="C19" s="60" t="s">
        <v>84</v>
      </c>
      <c r="D19" s="54"/>
      <c r="E19" s="54"/>
      <c r="F19" s="54"/>
      <c r="G19" s="54"/>
      <c r="H19" s="54"/>
      <c r="I19" s="48"/>
      <c r="J19" s="49"/>
      <c r="K19" s="45"/>
      <c r="L19" s="2"/>
    </row>
    <row r="20" spans="1:12" ht="15.75" customHeight="1" x14ac:dyDescent="0.15">
      <c r="A20" s="45"/>
      <c r="B20" s="51"/>
      <c r="C20" s="51" t="s">
        <v>75</v>
      </c>
      <c r="D20" s="54"/>
      <c r="E20" s="54"/>
      <c r="F20" s="54"/>
      <c r="G20" s="54"/>
      <c r="H20" s="54"/>
      <c r="I20" s="48"/>
      <c r="J20" s="49"/>
      <c r="K20" s="45"/>
      <c r="L20" s="2"/>
    </row>
    <row r="21" spans="1:12" ht="17.25" customHeight="1" x14ac:dyDescent="0.15">
      <c r="A21" s="45"/>
      <c r="B21" s="51"/>
      <c r="C21" s="51" t="s">
        <v>73</v>
      </c>
      <c r="D21" s="54"/>
      <c r="E21" s="54"/>
      <c r="F21" s="54"/>
      <c r="G21" s="54"/>
      <c r="H21" s="54"/>
      <c r="I21" s="48"/>
      <c r="J21" s="49"/>
      <c r="K21" s="45"/>
      <c r="L21" s="2"/>
    </row>
    <row r="22" spans="1:12" ht="16.5" customHeight="1" x14ac:dyDescent="0.15">
      <c r="A22" s="45"/>
      <c r="B22" s="52" t="s">
        <v>20</v>
      </c>
      <c r="C22" s="75" t="s">
        <v>89</v>
      </c>
      <c r="D22" s="76"/>
      <c r="E22" s="76"/>
      <c r="F22" s="76"/>
      <c r="G22" s="76"/>
      <c r="H22" s="54"/>
      <c r="I22" s="48"/>
      <c r="J22" s="49"/>
      <c r="K22" s="45"/>
      <c r="L22" s="2"/>
    </row>
    <row r="23" spans="1:12" ht="15" customHeight="1" x14ac:dyDescent="0.15">
      <c r="A23" s="45"/>
      <c r="B23" s="52"/>
      <c r="C23" s="76" t="s">
        <v>78</v>
      </c>
      <c r="D23" s="76"/>
      <c r="E23" s="76"/>
      <c r="F23" s="76"/>
      <c r="G23" s="76"/>
      <c r="H23" s="54"/>
      <c r="I23" s="48"/>
      <c r="J23" s="49"/>
      <c r="K23" s="45"/>
      <c r="L23" s="2"/>
    </row>
    <row r="24" spans="1:12" ht="30.75" customHeight="1" x14ac:dyDescent="0.15">
      <c r="A24" s="45"/>
      <c r="B24" s="51"/>
      <c r="C24" s="86" t="s">
        <v>83</v>
      </c>
      <c r="D24" s="76"/>
      <c r="E24" s="76"/>
      <c r="F24" s="76"/>
      <c r="G24" s="76"/>
      <c r="H24" s="54"/>
      <c r="I24" s="48"/>
      <c r="J24" s="49"/>
      <c r="K24" s="45"/>
      <c r="L24" s="2"/>
    </row>
    <row r="25" spans="1:12" ht="69.75" customHeight="1" x14ac:dyDescent="0.15">
      <c r="A25" s="2"/>
      <c r="B25" s="87" t="s">
        <v>92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</row>
    <row r="26" spans="1:12" ht="72" customHeight="1" x14ac:dyDescent="0.15">
      <c r="A26" s="2"/>
      <c r="B26" s="89" t="s">
        <v>85</v>
      </c>
      <c r="C26" s="89"/>
      <c r="D26" s="89"/>
      <c r="E26" s="89"/>
      <c r="F26" s="89"/>
      <c r="G26" s="89"/>
      <c r="H26" s="2"/>
      <c r="I26" s="2"/>
      <c r="J26" s="2"/>
      <c r="K26" s="2"/>
      <c r="L26" s="2"/>
    </row>
    <row r="27" spans="1:12" ht="48" customHeight="1" x14ac:dyDescent="0.15">
      <c r="A27" s="2"/>
      <c r="B27" s="88"/>
      <c r="C27" s="89"/>
      <c r="D27" s="89"/>
      <c r="E27" s="89"/>
      <c r="F27" s="89"/>
      <c r="G27" s="89"/>
      <c r="H27" s="50"/>
      <c r="I27" s="50"/>
      <c r="J27" s="2"/>
      <c r="K27" s="2"/>
      <c r="L27" s="2"/>
    </row>
    <row r="28" spans="1:12" ht="13.5" customHeight="1" x14ac:dyDescent="0.15"/>
    <row r="29" spans="1:12" ht="13.5" hidden="1" customHeight="1" x14ac:dyDescent="0.15">
      <c r="A29" t="s">
        <v>25</v>
      </c>
      <c r="B29">
        <v>1</v>
      </c>
    </row>
    <row r="30" spans="1:12" hidden="1" x14ac:dyDescent="0.15">
      <c r="A30" t="s">
        <v>26</v>
      </c>
      <c r="B30">
        <v>2</v>
      </c>
    </row>
    <row r="31" spans="1:12" hidden="1" x14ac:dyDescent="0.15">
      <c r="A31" t="s">
        <v>27</v>
      </c>
      <c r="B31">
        <v>3</v>
      </c>
    </row>
    <row r="32" spans="1:12" hidden="1" x14ac:dyDescent="0.15">
      <c r="A32" t="s">
        <v>28</v>
      </c>
      <c r="B32">
        <v>4</v>
      </c>
    </row>
    <row r="33" spans="1:2" hidden="1" x14ac:dyDescent="0.15">
      <c r="A33" t="s">
        <v>29</v>
      </c>
      <c r="B33">
        <v>5</v>
      </c>
    </row>
    <row r="34" spans="1:2" hidden="1" x14ac:dyDescent="0.15">
      <c r="A34" t="s">
        <v>30</v>
      </c>
      <c r="B34">
        <v>6</v>
      </c>
    </row>
    <row r="35" spans="1:2" hidden="1" x14ac:dyDescent="0.15">
      <c r="A35" t="s">
        <v>31</v>
      </c>
      <c r="B35">
        <v>7</v>
      </c>
    </row>
    <row r="36" spans="1:2" hidden="1" x14ac:dyDescent="0.15">
      <c r="A36" t="s">
        <v>32</v>
      </c>
      <c r="B36">
        <v>8</v>
      </c>
    </row>
    <row r="37" spans="1:2" hidden="1" x14ac:dyDescent="0.15">
      <c r="A37" t="s">
        <v>33</v>
      </c>
      <c r="B37">
        <v>9</v>
      </c>
    </row>
    <row r="38" spans="1:2" hidden="1" x14ac:dyDescent="0.15">
      <c r="A38" t="s">
        <v>34</v>
      </c>
      <c r="B38">
        <v>10</v>
      </c>
    </row>
    <row r="39" spans="1:2" hidden="1" x14ac:dyDescent="0.15">
      <c r="A39" t="s">
        <v>35</v>
      </c>
      <c r="B39">
        <v>11</v>
      </c>
    </row>
    <row r="40" spans="1:2" hidden="1" x14ac:dyDescent="0.15">
      <c r="A40" t="s">
        <v>36</v>
      </c>
      <c r="B40">
        <v>12</v>
      </c>
    </row>
    <row r="41" spans="1:2" hidden="1" x14ac:dyDescent="0.15">
      <c r="A41" t="s">
        <v>37</v>
      </c>
      <c r="B41">
        <v>13</v>
      </c>
    </row>
    <row r="42" spans="1:2" hidden="1" x14ac:dyDescent="0.15">
      <c r="A42" t="s">
        <v>38</v>
      </c>
      <c r="B42">
        <v>14</v>
      </c>
    </row>
    <row r="43" spans="1:2" hidden="1" x14ac:dyDescent="0.15">
      <c r="A43" t="s">
        <v>39</v>
      </c>
      <c r="B43">
        <v>15</v>
      </c>
    </row>
    <row r="44" spans="1:2" hidden="1" x14ac:dyDescent="0.15">
      <c r="A44" t="s">
        <v>40</v>
      </c>
      <c r="B44">
        <v>16</v>
      </c>
    </row>
    <row r="45" spans="1:2" hidden="1" x14ac:dyDescent="0.15">
      <c r="A45" t="s">
        <v>41</v>
      </c>
      <c r="B45">
        <v>17</v>
      </c>
    </row>
    <row r="46" spans="1:2" hidden="1" x14ac:dyDescent="0.15">
      <c r="A46" t="s">
        <v>42</v>
      </c>
      <c r="B46">
        <v>18</v>
      </c>
    </row>
    <row r="47" spans="1:2" hidden="1" x14ac:dyDescent="0.15">
      <c r="A47" t="s">
        <v>43</v>
      </c>
      <c r="B47">
        <v>19</v>
      </c>
    </row>
    <row r="48" spans="1:2" hidden="1" x14ac:dyDescent="0.15">
      <c r="A48" t="s">
        <v>44</v>
      </c>
      <c r="B48">
        <v>20</v>
      </c>
    </row>
    <row r="49" spans="1:2" hidden="1" x14ac:dyDescent="0.15">
      <c r="A49" t="s">
        <v>45</v>
      </c>
      <c r="B49">
        <v>21</v>
      </c>
    </row>
    <row r="50" spans="1:2" hidden="1" x14ac:dyDescent="0.15">
      <c r="A50" t="s">
        <v>46</v>
      </c>
      <c r="B50">
        <v>22</v>
      </c>
    </row>
    <row r="51" spans="1:2" hidden="1" x14ac:dyDescent="0.15">
      <c r="A51" t="s">
        <v>47</v>
      </c>
      <c r="B51">
        <v>23</v>
      </c>
    </row>
    <row r="52" spans="1:2" hidden="1" x14ac:dyDescent="0.15">
      <c r="A52" t="s">
        <v>48</v>
      </c>
      <c r="B52">
        <v>24</v>
      </c>
    </row>
    <row r="53" spans="1:2" hidden="1" x14ac:dyDescent="0.15">
      <c r="A53" t="s">
        <v>49</v>
      </c>
      <c r="B53">
        <v>25</v>
      </c>
    </row>
    <row r="54" spans="1:2" hidden="1" x14ac:dyDescent="0.15">
      <c r="A54" t="s">
        <v>50</v>
      </c>
      <c r="B54">
        <v>26</v>
      </c>
    </row>
    <row r="55" spans="1:2" hidden="1" x14ac:dyDescent="0.15">
      <c r="A55" t="s">
        <v>51</v>
      </c>
      <c r="B55">
        <v>27</v>
      </c>
    </row>
    <row r="56" spans="1:2" hidden="1" x14ac:dyDescent="0.15">
      <c r="A56" t="s">
        <v>52</v>
      </c>
      <c r="B56">
        <v>28</v>
      </c>
    </row>
    <row r="57" spans="1:2" hidden="1" x14ac:dyDescent="0.15">
      <c r="A57" t="s">
        <v>53</v>
      </c>
      <c r="B57">
        <v>29</v>
      </c>
    </row>
    <row r="58" spans="1:2" hidden="1" x14ac:dyDescent="0.15">
      <c r="A58" t="s">
        <v>54</v>
      </c>
      <c r="B58">
        <v>30</v>
      </c>
    </row>
    <row r="59" spans="1:2" hidden="1" x14ac:dyDescent="0.15">
      <c r="A59" t="s">
        <v>55</v>
      </c>
      <c r="B59">
        <v>31</v>
      </c>
    </row>
    <row r="60" spans="1:2" hidden="1" x14ac:dyDescent="0.15">
      <c r="A60" t="s">
        <v>56</v>
      </c>
      <c r="B60">
        <v>32</v>
      </c>
    </row>
    <row r="61" spans="1:2" hidden="1" x14ac:dyDescent="0.15">
      <c r="A61" t="s">
        <v>57</v>
      </c>
      <c r="B61">
        <v>33</v>
      </c>
    </row>
    <row r="62" spans="1:2" hidden="1" x14ac:dyDescent="0.15">
      <c r="A62" t="s">
        <v>58</v>
      </c>
      <c r="B62">
        <v>34</v>
      </c>
    </row>
    <row r="63" spans="1:2" hidden="1" x14ac:dyDescent="0.15">
      <c r="A63" t="s">
        <v>59</v>
      </c>
      <c r="B63">
        <v>35</v>
      </c>
    </row>
    <row r="64" spans="1:2" hidden="1" x14ac:dyDescent="0.15">
      <c r="A64" t="s">
        <v>60</v>
      </c>
      <c r="B64">
        <v>36</v>
      </c>
    </row>
    <row r="65" spans="1:2" hidden="1" x14ac:dyDescent="0.15">
      <c r="A65" t="s">
        <v>61</v>
      </c>
      <c r="B65">
        <v>37</v>
      </c>
    </row>
    <row r="66" spans="1:2" hidden="1" x14ac:dyDescent="0.15">
      <c r="A66" t="s">
        <v>62</v>
      </c>
      <c r="B66">
        <v>38</v>
      </c>
    </row>
    <row r="67" spans="1:2" hidden="1" x14ac:dyDescent="0.15">
      <c r="A67" t="s">
        <v>63</v>
      </c>
      <c r="B67">
        <v>39</v>
      </c>
    </row>
    <row r="68" spans="1:2" hidden="1" x14ac:dyDescent="0.15">
      <c r="A68" t="s">
        <v>64</v>
      </c>
      <c r="B68">
        <v>40</v>
      </c>
    </row>
    <row r="69" spans="1:2" hidden="1" x14ac:dyDescent="0.15">
      <c r="A69" t="s">
        <v>65</v>
      </c>
      <c r="B69">
        <v>41</v>
      </c>
    </row>
    <row r="70" spans="1:2" hidden="1" x14ac:dyDescent="0.15">
      <c r="A70" t="s">
        <v>66</v>
      </c>
      <c r="B70">
        <v>42</v>
      </c>
    </row>
    <row r="71" spans="1:2" hidden="1" x14ac:dyDescent="0.15">
      <c r="A71" t="s">
        <v>67</v>
      </c>
      <c r="B71">
        <v>43</v>
      </c>
    </row>
    <row r="72" spans="1:2" hidden="1" x14ac:dyDescent="0.15">
      <c r="A72" t="s">
        <v>68</v>
      </c>
      <c r="B72">
        <v>44</v>
      </c>
    </row>
    <row r="73" spans="1:2" hidden="1" x14ac:dyDescent="0.15">
      <c r="A73" t="s">
        <v>69</v>
      </c>
      <c r="B73">
        <v>45</v>
      </c>
    </row>
    <row r="74" spans="1:2" hidden="1" x14ac:dyDescent="0.15">
      <c r="A74" t="s">
        <v>70</v>
      </c>
      <c r="B74">
        <v>46</v>
      </c>
    </row>
    <row r="75" spans="1:2" hidden="1" x14ac:dyDescent="0.15">
      <c r="A75" t="s">
        <v>71</v>
      </c>
      <c r="B75">
        <v>47</v>
      </c>
    </row>
  </sheetData>
  <mergeCells count="14">
    <mergeCell ref="C23:G23"/>
    <mergeCell ref="C24:G24"/>
    <mergeCell ref="B25:L25"/>
    <mergeCell ref="B27:G27"/>
    <mergeCell ref="B26:G26"/>
    <mergeCell ref="E1:G1"/>
    <mergeCell ref="C22:G22"/>
    <mergeCell ref="E8:F8"/>
    <mergeCell ref="E12:F12"/>
    <mergeCell ref="E14:F14"/>
    <mergeCell ref="E6:F6"/>
    <mergeCell ref="B4:G4"/>
    <mergeCell ref="E3:F3"/>
    <mergeCell ref="C1:D1"/>
  </mergeCells>
  <phoneticPr fontId="3"/>
  <dataValidations xWindow="397" yWindow="124" count="3">
    <dataValidation imeMode="on" allowBlank="1" showInputMessage="1" showErrorMessage="1" sqref="E6 C6" xr:uid="{1D4E92C1-05CB-4970-9BF6-5E133028F631}"/>
    <dataValidation imeMode="on" allowBlank="1" error="▼をクリックしリストから選択してください。" sqref="C3" xr:uid="{F2C8EACB-1880-4016-AAE9-0A9F9315E970}"/>
    <dataValidation type="list" imeMode="on" showErrorMessage="1" error="▼をクリックしてリストから選択してください" prompt="▼をクリックして_x000a_選択してください" sqref="E3:F3" xr:uid="{7FC2E27F-D02A-45C3-B1CA-E8139F6C1B80}">
      <formula1>$A$29:$A$75</formula1>
    </dataValidation>
  </dataValidations>
  <pageMargins left="0.49" right="0.22" top="1" bottom="1" header="0.51200000000000001" footer="0.51200000000000001"/>
  <pageSetup paperSize="9" scale="12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5FC5B-2631-4D23-9C98-5D908CEC0FDC}">
  <sheetPr>
    <pageSetUpPr fitToPage="1"/>
  </sheetPr>
  <dimension ref="A1:J45"/>
  <sheetViews>
    <sheetView workbookViewId="0">
      <selection activeCell="C6" sqref="C6:C10"/>
    </sheetView>
  </sheetViews>
  <sheetFormatPr defaultColWidth="9" defaultRowHeight="13.5" x14ac:dyDescent="0.15"/>
  <cols>
    <col min="3" max="4" width="18" bestFit="1" customWidth="1"/>
    <col min="5" max="5" width="11.125" customWidth="1"/>
    <col min="6" max="6" width="4.125" customWidth="1"/>
    <col min="7" max="7" width="17.625" customWidth="1"/>
  </cols>
  <sheetData>
    <row r="1" spans="1:10" s="14" customFormat="1" ht="14.25" customHeight="1" x14ac:dyDescent="0.15">
      <c r="A1" s="94" t="s">
        <v>87</v>
      </c>
      <c r="B1" s="95"/>
      <c r="C1" s="98" t="str">
        <f>所属データ!C1</f>
        <v>第2回阿蘇郡市中・長距離記録会申込</v>
      </c>
      <c r="D1" s="99"/>
      <c r="E1" s="56"/>
      <c r="F1" s="24" t="str">
        <f>"所属長名：  "&amp;所属データ!$C$6&amp;""</f>
        <v xml:space="preserve">所属長名：  </v>
      </c>
    </row>
    <row r="2" spans="1:10" s="14" customFormat="1" ht="14.25" customHeight="1" thickBot="1" x14ac:dyDescent="0.2">
      <c r="A2" s="96"/>
      <c r="B2" s="97"/>
      <c r="C2" s="100" t="str">
        <f>"所属名："&amp;所属データ!$C$3</f>
        <v>所属名：</v>
      </c>
      <c r="D2" s="101"/>
      <c r="E2" s="57"/>
      <c r="F2" s="24" t="str">
        <f>"責任者名："&amp;所属データ!$E$6</f>
        <v>責任者名：</v>
      </c>
    </row>
    <row r="3" spans="1:10" s="14" customFormat="1" ht="14.25" customHeight="1" thickBot="1" x14ac:dyDescent="0.2">
      <c r="A3" s="102"/>
      <c r="B3" s="102"/>
      <c r="C3" s="102"/>
      <c r="H3" s="36"/>
      <c r="J3" s="16"/>
    </row>
    <row r="4" spans="1:10" s="14" customFormat="1" ht="12" customHeight="1" x14ac:dyDescent="0.15">
      <c r="A4" s="103" t="s">
        <v>3</v>
      </c>
      <c r="B4" s="105" t="s">
        <v>11</v>
      </c>
      <c r="C4" s="68" t="s">
        <v>5</v>
      </c>
      <c r="D4" s="68" t="s">
        <v>4</v>
      </c>
      <c r="E4" s="69" t="s">
        <v>76</v>
      </c>
      <c r="F4" s="90" t="s">
        <v>8</v>
      </c>
      <c r="G4" s="92" t="s">
        <v>24</v>
      </c>
      <c r="H4" s="93"/>
      <c r="I4" s="14" t="s">
        <v>21</v>
      </c>
      <c r="J4" s="17"/>
    </row>
    <row r="5" spans="1:10" s="14" customFormat="1" ht="13.5" customHeight="1" x14ac:dyDescent="0.15">
      <c r="A5" s="104"/>
      <c r="B5" s="106"/>
      <c r="C5" s="70" t="s">
        <v>6</v>
      </c>
      <c r="D5" s="70" t="s">
        <v>6</v>
      </c>
      <c r="E5" s="71" t="s">
        <v>77</v>
      </c>
      <c r="F5" s="91"/>
      <c r="G5" s="72" t="s">
        <v>9</v>
      </c>
      <c r="H5" s="73" t="s">
        <v>10</v>
      </c>
      <c r="I5" s="23">
        <f>COUNTA(C6:C50)</f>
        <v>0</v>
      </c>
    </row>
    <row r="6" spans="1:10" x14ac:dyDescent="0.15">
      <c r="A6" s="65">
        <v>1</v>
      </c>
      <c r="B6" s="66" t="s">
        <v>81</v>
      </c>
      <c r="C6" s="65"/>
      <c r="D6" s="65"/>
      <c r="E6" s="66" t="s">
        <v>81</v>
      </c>
      <c r="F6" s="65"/>
      <c r="G6" s="65"/>
      <c r="H6" s="65"/>
    </row>
    <row r="7" spans="1:10" x14ac:dyDescent="0.15">
      <c r="A7" s="65">
        <v>2</v>
      </c>
      <c r="B7" s="66" t="s">
        <v>81</v>
      </c>
      <c r="C7" s="119"/>
      <c r="D7" s="65"/>
      <c r="E7" s="66" t="s">
        <v>81</v>
      </c>
      <c r="F7" s="65"/>
      <c r="G7" s="65"/>
      <c r="H7" s="65"/>
    </row>
    <row r="8" spans="1:10" x14ac:dyDescent="0.15">
      <c r="A8" s="65">
        <v>3</v>
      </c>
      <c r="B8" s="66" t="s">
        <v>81</v>
      </c>
      <c r="C8" s="119"/>
      <c r="D8" s="65"/>
      <c r="E8" s="66" t="s">
        <v>81</v>
      </c>
      <c r="F8" s="65"/>
      <c r="G8" s="65"/>
      <c r="H8" s="65"/>
    </row>
    <row r="9" spans="1:10" x14ac:dyDescent="0.15">
      <c r="A9" s="65">
        <v>4</v>
      </c>
      <c r="B9" s="66" t="s">
        <v>81</v>
      </c>
      <c r="C9" s="66"/>
      <c r="D9" s="65"/>
      <c r="E9" s="66" t="s">
        <v>81</v>
      </c>
      <c r="F9" s="65"/>
      <c r="G9" s="65"/>
      <c r="H9" s="65"/>
    </row>
    <row r="10" spans="1:10" x14ac:dyDescent="0.15">
      <c r="A10" s="65">
        <v>5</v>
      </c>
      <c r="B10" s="66" t="s">
        <v>81</v>
      </c>
      <c r="C10" s="65"/>
      <c r="D10" s="65"/>
      <c r="E10" s="66" t="s">
        <v>81</v>
      </c>
      <c r="F10" s="65"/>
      <c r="G10" s="65"/>
      <c r="H10" s="65"/>
    </row>
    <row r="11" spans="1:10" x14ac:dyDescent="0.15">
      <c r="A11" s="65">
        <v>6</v>
      </c>
      <c r="B11" s="66" t="s">
        <v>81</v>
      </c>
      <c r="C11" s="65"/>
      <c r="D11" s="65"/>
      <c r="E11" s="66" t="s">
        <v>81</v>
      </c>
      <c r="F11" s="65"/>
      <c r="G11" s="65"/>
      <c r="H11" s="65"/>
    </row>
    <row r="12" spans="1:10" x14ac:dyDescent="0.15">
      <c r="A12" s="65">
        <v>7</v>
      </c>
      <c r="B12" s="66" t="s">
        <v>81</v>
      </c>
      <c r="C12" s="65"/>
      <c r="D12" s="65"/>
      <c r="E12" s="66" t="s">
        <v>81</v>
      </c>
      <c r="F12" s="65"/>
      <c r="G12" s="65"/>
      <c r="H12" s="65"/>
    </row>
    <row r="13" spans="1:10" x14ac:dyDescent="0.15">
      <c r="A13" s="65">
        <v>8</v>
      </c>
      <c r="B13" s="66" t="s">
        <v>81</v>
      </c>
      <c r="C13" s="65"/>
      <c r="D13" s="65"/>
      <c r="E13" s="66" t="s">
        <v>81</v>
      </c>
      <c r="F13" s="65"/>
      <c r="G13" s="65"/>
      <c r="H13" s="65"/>
    </row>
    <row r="14" spans="1:10" x14ac:dyDescent="0.15">
      <c r="A14" s="65">
        <v>9</v>
      </c>
      <c r="B14" s="66" t="s">
        <v>81</v>
      </c>
      <c r="C14" s="65"/>
      <c r="D14" s="65"/>
      <c r="E14" s="66" t="s">
        <v>81</v>
      </c>
      <c r="F14" s="65"/>
      <c r="G14" s="65"/>
      <c r="H14" s="65"/>
    </row>
    <row r="15" spans="1:10" x14ac:dyDescent="0.15">
      <c r="A15" s="65">
        <v>10</v>
      </c>
      <c r="B15" s="66" t="s">
        <v>81</v>
      </c>
      <c r="C15" s="65"/>
      <c r="D15" s="65"/>
      <c r="E15" s="66" t="s">
        <v>81</v>
      </c>
      <c r="F15" s="65"/>
      <c r="G15" s="65"/>
      <c r="H15" s="65"/>
    </row>
    <row r="16" spans="1:10" x14ac:dyDescent="0.15">
      <c r="A16" s="65">
        <v>11</v>
      </c>
      <c r="B16" s="66" t="s">
        <v>81</v>
      </c>
      <c r="C16" s="65"/>
      <c r="D16" s="65"/>
      <c r="E16" s="66" t="s">
        <v>81</v>
      </c>
      <c r="F16" s="65"/>
      <c r="G16" s="65"/>
      <c r="H16" s="65"/>
    </row>
    <row r="17" spans="1:8" x14ac:dyDescent="0.15">
      <c r="A17" s="65">
        <v>12</v>
      </c>
      <c r="B17" s="66" t="s">
        <v>81</v>
      </c>
      <c r="C17" s="65"/>
      <c r="D17" s="65"/>
      <c r="E17" s="66" t="s">
        <v>81</v>
      </c>
      <c r="F17" s="65"/>
      <c r="G17" s="65"/>
      <c r="H17" s="65"/>
    </row>
    <row r="18" spans="1:8" x14ac:dyDescent="0.15">
      <c r="A18" s="65">
        <v>13</v>
      </c>
      <c r="B18" s="66" t="s">
        <v>81</v>
      </c>
      <c r="C18" s="65"/>
      <c r="D18" s="65"/>
      <c r="E18" s="66" t="s">
        <v>81</v>
      </c>
      <c r="F18" s="65"/>
      <c r="G18" s="65"/>
      <c r="H18" s="65"/>
    </row>
    <row r="19" spans="1:8" x14ac:dyDescent="0.15">
      <c r="A19" s="65">
        <v>14</v>
      </c>
      <c r="B19" s="66" t="s">
        <v>81</v>
      </c>
      <c r="C19" s="65"/>
      <c r="D19" s="65"/>
      <c r="E19" s="66" t="s">
        <v>81</v>
      </c>
      <c r="F19" s="65"/>
      <c r="G19" s="65"/>
      <c r="H19" s="65"/>
    </row>
    <row r="20" spans="1:8" x14ac:dyDescent="0.15">
      <c r="A20" s="65">
        <v>15</v>
      </c>
      <c r="B20" s="66" t="s">
        <v>81</v>
      </c>
      <c r="C20" s="65"/>
      <c r="D20" s="65"/>
      <c r="E20" s="66" t="s">
        <v>81</v>
      </c>
      <c r="F20" s="65"/>
      <c r="G20" s="65"/>
      <c r="H20" s="65"/>
    </row>
    <row r="21" spans="1:8" x14ac:dyDescent="0.15">
      <c r="A21" s="65">
        <v>16</v>
      </c>
      <c r="B21" s="66" t="s">
        <v>81</v>
      </c>
      <c r="C21" s="65"/>
      <c r="D21" s="65"/>
      <c r="E21" s="66" t="s">
        <v>81</v>
      </c>
      <c r="F21" s="65"/>
      <c r="G21" s="65"/>
      <c r="H21" s="65"/>
    </row>
    <row r="22" spans="1:8" x14ac:dyDescent="0.15">
      <c r="A22" s="65">
        <v>17</v>
      </c>
      <c r="B22" s="66" t="s">
        <v>81</v>
      </c>
      <c r="C22" s="65"/>
      <c r="D22" s="65"/>
      <c r="E22" s="66" t="s">
        <v>81</v>
      </c>
      <c r="F22" s="65"/>
      <c r="G22" s="65"/>
      <c r="H22" s="65"/>
    </row>
    <row r="23" spans="1:8" x14ac:dyDescent="0.15">
      <c r="A23" s="65">
        <v>18</v>
      </c>
      <c r="B23" s="66" t="s">
        <v>81</v>
      </c>
      <c r="C23" s="65"/>
      <c r="D23" s="65"/>
      <c r="E23" s="66" t="s">
        <v>81</v>
      </c>
      <c r="F23" s="65"/>
      <c r="G23" s="65"/>
      <c r="H23" s="65"/>
    </row>
    <row r="24" spans="1:8" x14ac:dyDescent="0.15">
      <c r="A24" s="65">
        <v>19</v>
      </c>
      <c r="B24" s="66" t="s">
        <v>81</v>
      </c>
      <c r="C24" s="65"/>
      <c r="D24" s="65"/>
      <c r="E24" s="66" t="s">
        <v>81</v>
      </c>
      <c r="F24" s="65"/>
      <c r="G24" s="65"/>
      <c r="H24" s="65"/>
    </row>
    <row r="25" spans="1:8" x14ac:dyDescent="0.15">
      <c r="A25" s="65">
        <v>20</v>
      </c>
      <c r="B25" s="66" t="s">
        <v>81</v>
      </c>
      <c r="C25" s="65"/>
      <c r="D25" s="65"/>
      <c r="E25" s="66" t="s">
        <v>81</v>
      </c>
      <c r="F25" s="65"/>
      <c r="G25" s="65"/>
      <c r="H25" s="65"/>
    </row>
    <row r="26" spans="1:8" x14ac:dyDescent="0.15">
      <c r="A26" s="65">
        <v>21</v>
      </c>
      <c r="B26" s="66" t="s">
        <v>81</v>
      </c>
      <c r="C26" s="65"/>
      <c r="D26" s="65"/>
      <c r="E26" s="66" t="s">
        <v>81</v>
      </c>
      <c r="F26" s="65"/>
      <c r="G26" s="65"/>
      <c r="H26" s="65"/>
    </row>
    <row r="27" spans="1:8" x14ac:dyDescent="0.15">
      <c r="A27" s="65">
        <v>22</v>
      </c>
      <c r="B27" s="66" t="s">
        <v>81</v>
      </c>
      <c r="C27" s="65"/>
      <c r="D27" s="65"/>
      <c r="E27" s="66" t="s">
        <v>81</v>
      </c>
      <c r="F27" s="65"/>
      <c r="G27" s="65"/>
      <c r="H27" s="65"/>
    </row>
    <row r="28" spans="1:8" x14ac:dyDescent="0.15">
      <c r="A28" s="65">
        <v>23</v>
      </c>
      <c r="B28" s="66" t="s">
        <v>81</v>
      </c>
      <c r="C28" s="65"/>
      <c r="D28" s="65"/>
      <c r="E28" s="66" t="s">
        <v>81</v>
      </c>
      <c r="F28" s="65"/>
      <c r="G28" s="65"/>
      <c r="H28" s="65"/>
    </row>
    <row r="29" spans="1:8" x14ac:dyDescent="0.15">
      <c r="A29" s="65">
        <v>24</v>
      </c>
      <c r="B29" s="66" t="s">
        <v>81</v>
      </c>
      <c r="C29" s="65"/>
      <c r="D29" s="65"/>
      <c r="E29" s="66" t="s">
        <v>81</v>
      </c>
      <c r="F29" s="65"/>
      <c r="G29" s="65"/>
      <c r="H29" s="65"/>
    </row>
    <row r="30" spans="1:8" x14ac:dyDescent="0.15">
      <c r="A30" s="65">
        <v>25</v>
      </c>
      <c r="B30" s="66" t="s">
        <v>81</v>
      </c>
      <c r="C30" s="65"/>
      <c r="D30" s="65"/>
      <c r="E30" s="66" t="s">
        <v>81</v>
      </c>
      <c r="F30" s="65"/>
      <c r="G30" s="65"/>
      <c r="H30" s="65"/>
    </row>
    <row r="31" spans="1:8" x14ac:dyDescent="0.15">
      <c r="A31" s="65">
        <v>26</v>
      </c>
      <c r="B31" s="66" t="s">
        <v>81</v>
      </c>
      <c r="C31" s="65"/>
      <c r="D31" s="65"/>
      <c r="E31" s="66" t="s">
        <v>81</v>
      </c>
      <c r="F31" s="65"/>
      <c r="G31" s="65"/>
      <c r="H31" s="65"/>
    </row>
    <row r="32" spans="1:8" x14ac:dyDescent="0.15">
      <c r="A32" s="65">
        <v>27</v>
      </c>
      <c r="B32" s="66" t="s">
        <v>81</v>
      </c>
      <c r="C32" s="65"/>
      <c r="D32" s="65"/>
      <c r="E32" s="66" t="s">
        <v>81</v>
      </c>
      <c r="F32" s="65"/>
      <c r="G32" s="65"/>
      <c r="H32" s="65"/>
    </row>
    <row r="33" spans="1:8" x14ac:dyDescent="0.15">
      <c r="A33" s="65">
        <v>28</v>
      </c>
      <c r="B33" s="66" t="s">
        <v>81</v>
      </c>
      <c r="C33" s="65"/>
      <c r="D33" s="65"/>
      <c r="E33" s="66" t="s">
        <v>81</v>
      </c>
      <c r="F33" s="65"/>
      <c r="G33" s="65"/>
      <c r="H33" s="65"/>
    </row>
    <row r="34" spans="1:8" x14ac:dyDescent="0.15">
      <c r="A34" s="65">
        <v>29</v>
      </c>
      <c r="B34" s="66" t="s">
        <v>81</v>
      </c>
      <c r="C34" s="65"/>
      <c r="D34" s="65"/>
      <c r="E34" s="66" t="s">
        <v>81</v>
      </c>
      <c r="F34" s="65"/>
      <c r="G34" s="65"/>
      <c r="H34" s="65"/>
    </row>
    <row r="35" spans="1:8" x14ac:dyDescent="0.15">
      <c r="A35" s="65">
        <v>30</v>
      </c>
      <c r="B35" s="66" t="s">
        <v>81</v>
      </c>
      <c r="C35" s="65"/>
      <c r="D35" s="65"/>
      <c r="E35" s="66" t="s">
        <v>81</v>
      </c>
      <c r="F35" s="65"/>
      <c r="G35" s="65"/>
      <c r="H35" s="65"/>
    </row>
    <row r="36" spans="1:8" x14ac:dyDescent="0.15">
      <c r="A36" s="65">
        <v>31</v>
      </c>
      <c r="B36" s="66" t="s">
        <v>81</v>
      </c>
      <c r="C36" s="65"/>
      <c r="D36" s="65"/>
      <c r="E36" s="66" t="s">
        <v>81</v>
      </c>
      <c r="F36" s="65"/>
      <c r="G36" s="65"/>
      <c r="H36" s="65"/>
    </row>
    <row r="37" spans="1:8" x14ac:dyDescent="0.15">
      <c r="A37" s="65">
        <v>32</v>
      </c>
      <c r="B37" s="66" t="s">
        <v>81</v>
      </c>
      <c r="C37" s="65"/>
      <c r="D37" s="65"/>
      <c r="E37" s="66" t="s">
        <v>81</v>
      </c>
      <c r="F37" s="65"/>
      <c r="G37" s="65"/>
      <c r="H37" s="65"/>
    </row>
    <row r="38" spans="1:8" x14ac:dyDescent="0.15">
      <c r="A38" s="65">
        <v>33</v>
      </c>
      <c r="B38" s="66" t="s">
        <v>81</v>
      </c>
      <c r="C38" s="65"/>
      <c r="D38" s="65"/>
      <c r="E38" s="66" t="s">
        <v>81</v>
      </c>
      <c r="F38" s="65"/>
      <c r="G38" s="65"/>
      <c r="H38" s="65"/>
    </row>
    <row r="39" spans="1:8" x14ac:dyDescent="0.15">
      <c r="A39" s="65">
        <v>34</v>
      </c>
      <c r="B39" s="66" t="s">
        <v>81</v>
      </c>
      <c r="C39" s="65"/>
      <c r="D39" s="65"/>
      <c r="E39" s="66" t="s">
        <v>81</v>
      </c>
      <c r="F39" s="65"/>
      <c r="G39" s="65"/>
      <c r="H39" s="65"/>
    </row>
    <row r="40" spans="1:8" x14ac:dyDescent="0.15">
      <c r="A40" s="65">
        <v>35</v>
      </c>
      <c r="B40" s="66" t="s">
        <v>81</v>
      </c>
      <c r="C40" s="65"/>
      <c r="D40" s="65"/>
      <c r="E40" s="66" t="s">
        <v>81</v>
      </c>
      <c r="F40" s="65"/>
      <c r="G40" s="65"/>
      <c r="H40" s="65"/>
    </row>
    <row r="41" spans="1:8" x14ac:dyDescent="0.15">
      <c r="A41" s="65">
        <v>36</v>
      </c>
      <c r="B41" s="66" t="s">
        <v>81</v>
      </c>
      <c r="C41" s="65"/>
      <c r="D41" s="65"/>
      <c r="E41" s="66" t="s">
        <v>81</v>
      </c>
      <c r="F41" s="65"/>
      <c r="G41" s="65"/>
      <c r="H41" s="65"/>
    </row>
    <row r="42" spans="1:8" x14ac:dyDescent="0.15">
      <c r="A42" s="65">
        <v>37</v>
      </c>
      <c r="B42" s="66" t="s">
        <v>81</v>
      </c>
      <c r="C42" s="65"/>
      <c r="D42" s="65"/>
      <c r="E42" s="66" t="s">
        <v>81</v>
      </c>
      <c r="F42" s="65"/>
      <c r="G42" s="65"/>
      <c r="H42" s="65"/>
    </row>
    <row r="43" spans="1:8" x14ac:dyDescent="0.15">
      <c r="A43" s="65">
        <v>38</v>
      </c>
      <c r="B43" s="66" t="s">
        <v>81</v>
      </c>
      <c r="C43" s="65"/>
      <c r="D43" s="65"/>
      <c r="E43" s="66" t="s">
        <v>81</v>
      </c>
      <c r="F43" s="65"/>
      <c r="G43" s="65"/>
      <c r="H43" s="65"/>
    </row>
    <row r="44" spans="1:8" x14ac:dyDescent="0.15">
      <c r="A44" s="65">
        <v>39</v>
      </c>
      <c r="B44" s="66" t="s">
        <v>81</v>
      </c>
      <c r="C44" s="65"/>
      <c r="D44" s="65"/>
      <c r="E44" s="66" t="s">
        <v>81</v>
      </c>
      <c r="F44" s="65"/>
      <c r="G44" s="65"/>
      <c r="H44" s="65"/>
    </row>
    <row r="45" spans="1:8" x14ac:dyDescent="0.15">
      <c r="A45" s="65">
        <v>40</v>
      </c>
      <c r="B45" s="66" t="s">
        <v>81</v>
      </c>
      <c r="C45" s="65"/>
      <c r="D45" s="65"/>
      <c r="E45" s="66" t="s">
        <v>81</v>
      </c>
      <c r="F45" s="65"/>
      <c r="G45" s="65"/>
      <c r="H45" s="65"/>
    </row>
  </sheetData>
  <mergeCells count="8">
    <mergeCell ref="F4:F5"/>
    <mergeCell ref="G4:H4"/>
    <mergeCell ref="A1:B2"/>
    <mergeCell ref="C1:D1"/>
    <mergeCell ref="C2:D2"/>
    <mergeCell ref="A3:C3"/>
    <mergeCell ref="A4:A5"/>
    <mergeCell ref="B4:B5"/>
  </mergeCells>
  <phoneticPr fontId="3"/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50646-BE40-46AC-85B4-547C2B3E9B3A}">
  <sheetPr>
    <pageSetUpPr fitToPage="1"/>
  </sheetPr>
  <dimension ref="A1:J45"/>
  <sheetViews>
    <sheetView workbookViewId="0">
      <selection activeCell="E12" sqref="E12"/>
    </sheetView>
  </sheetViews>
  <sheetFormatPr defaultRowHeight="13.5" x14ac:dyDescent="0.15"/>
  <cols>
    <col min="3" max="4" width="18" bestFit="1" customWidth="1"/>
    <col min="5" max="5" width="11.125" customWidth="1"/>
    <col min="6" max="6" width="4.125" customWidth="1"/>
    <col min="7" max="7" width="17.625" customWidth="1"/>
  </cols>
  <sheetData>
    <row r="1" spans="1:10" s="14" customFormat="1" ht="14.25" customHeight="1" x14ac:dyDescent="0.15">
      <c r="A1" s="111" t="s">
        <v>88</v>
      </c>
      <c r="B1" s="112"/>
      <c r="C1" s="98" t="str">
        <f>所属データ!C1</f>
        <v>第2回阿蘇郡市中・長距離記録会申込</v>
      </c>
      <c r="D1" s="99"/>
      <c r="E1" s="56"/>
      <c r="F1" s="24" t="str">
        <f>"所属長名：  "&amp;所属データ!$C$6&amp;""</f>
        <v xml:space="preserve">所属長名：  </v>
      </c>
    </row>
    <row r="2" spans="1:10" s="14" customFormat="1" ht="14.25" customHeight="1" thickBot="1" x14ac:dyDescent="0.2">
      <c r="A2" s="113"/>
      <c r="B2" s="114"/>
      <c r="C2" s="100" t="str">
        <f>"所属名："&amp;所属データ!$C$3</f>
        <v>所属名：</v>
      </c>
      <c r="D2" s="101"/>
      <c r="E2" s="57"/>
      <c r="F2" s="24" t="str">
        <f>"責任者名："&amp;所属データ!$E$6</f>
        <v>責任者名：</v>
      </c>
    </row>
    <row r="3" spans="1:10" s="14" customFormat="1" ht="14.25" customHeight="1" thickBot="1" x14ac:dyDescent="0.2">
      <c r="A3" s="102"/>
      <c r="B3" s="102"/>
      <c r="C3" s="102"/>
      <c r="H3" s="36"/>
      <c r="J3" s="16"/>
    </row>
    <row r="4" spans="1:10" s="14" customFormat="1" ht="12" customHeight="1" x14ac:dyDescent="0.15">
      <c r="A4" s="115" t="s">
        <v>3</v>
      </c>
      <c r="B4" s="117" t="s">
        <v>11</v>
      </c>
      <c r="C4" s="30" t="s">
        <v>5</v>
      </c>
      <c r="D4" s="30" t="s">
        <v>4</v>
      </c>
      <c r="E4" s="32" t="s">
        <v>76</v>
      </c>
      <c r="F4" s="107" t="s">
        <v>8</v>
      </c>
      <c r="G4" s="109" t="s">
        <v>24</v>
      </c>
      <c r="H4" s="110"/>
      <c r="I4" s="23"/>
      <c r="J4" s="17"/>
    </row>
    <row r="5" spans="1:10" s="14" customFormat="1" ht="13.5" customHeight="1" x14ac:dyDescent="0.15">
      <c r="A5" s="116"/>
      <c r="B5" s="118"/>
      <c r="C5" s="61" t="s">
        <v>6</v>
      </c>
      <c r="D5" s="61" t="s">
        <v>6</v>
      </c>
      <c r="E5" s="62" t="s">
        <v>77</v>
      </c>
      <c r="F5" s="108"/>
      <c r="G5" s="63" t="s">
        <v>9</v>
      </c>
      <c r="H5" s="64" t="s">
        <v>10</v>
      </c>
      <c r="I5" s="23">
        <f>COUNTA(C6:C50)</f>
        <v>0</v>
      </c>
    </row>
    <row r="6" spans="1:10" x14ac:dyDescent="0.15">
      <c r="A6" s="65">
        <v>1</v>
      </c>
      <c r="B6" s="66" t="s">
        <v>81</v>
      </c>
      <c r="C6" s="65"/>
      <c r="D6" s="65"/>
      <c r="E6" s="66" t="s">
        <v>81</v>
      </c>
      <c r="F6" s="65"/>
      <c r="G6" s="65"/>
      <c r="H6" s="65"/>
    </row>
    <row r="7" spans="1:10" x14ac:dyDescent="0.15">
      <c r="A7" s="65">
        <v>2</v>
      </c>
      <c r="B7" s="66" t="s">
        <v>81</v>
      </c>
      <c r="C7" s="65"/>
      <c r="D7" s="65"/>
      <c r="E7" s="66" t="s">
        <v>81</v>
      </c>
      <c r="F7" s="65"/>
      <c r="G7" s="65"/>
      <c r="H7" s="65"/>
    </row>
    <row r="8" spans="1:10" x14ac:dyDescent="0.15">
      <c r="A8" s="65">
        <v>3</v>
      </c>
      <c r="B8" s="66" t="s">
        <v>81</v>
      </c>
      <c r="C8" s="65"/>
      <c r="D8" s="65"/>
      <c r="E8" s="66" t="s">
        <v>81</v>
      </c>
      <c r="F8" s="65"/>
      <c r="G8" s="65"/>
      <c r="H8" s="65"/>
    </row>
    <row r="9" spans="1:10" x14ac:dyDescent="0.15">
      <c r="A9" s="65">
        <v>4</v>
      </c>
      <c r="B9" s="66" t="s">
        <v>81</v>
      </c>
      <c r="C9" s="65"/>
      <c r="D9" s="65"/>
      <c r="E9" s="66" t="s">
        <v>81</v>
      </c>
      <c r="F9" s="65"/>
      <c r="G9" s="65"/>
      <c r="H9" s="65"/>
    </row>
    <row r="10" spans="1:10" x14ac:dyDescent="0.15">
      <c r="A10" s="65">
        <v>5</v>
      </c>
      <c r="B10" s="66" t="s">
        <v>81</v>
      </c>
      <c r="C10" s="65"/>
      <c r="D10" s="65"/>
      <c r="E10" s="66" t="s">
        <v>81</v>
      </c>
      <c r="F10" s="65"/>
      <c r="G10" s="65"/>
      <c r="H10" s="65"/>
    </row>
    <row r="11" spans="1:10" x14ac:dyDescent="0.15">
      <c r="A11" s="65">
        <v>6</v>
      </c>
      <c r="B11" s="66" t="s">
        <v>81</v>
      </c>
      <c r="C11" s="65"/>
      <c r="D11" s="65"/>
      <c r="E11" s="66" t="s">
        <v>81</v>
      </c>
      <c r="F11" s="65"/>
      <c r="G11" s="65"/>
      <c r="H11" s="65"/>
    </row>
    <row r="12" spans="1:10" x14ac:dyDescent="0.15">
      <c r="A12" s="65">
        <v>7</v>
      </c>
      <c r="B12" s="66" t="s">
        <v>81</v>
      </c>
      <c r="C12" s="65"/>
      <c r="D12" s="65"/>
      <c r="E12" s="66" t="s">
        <v>81</v>
      </c>
      <c r="F12" s="65"/>
      <c r="G12" s="65"/>
      <c r="H12" s="65"/>
    </row>
    <row r="13" spans="1:10" x14ac:dyDescent="0.15">
      <c r="A13" s="65">
        <v>8</v>
      </c>
      <c r="B13" s="66" t="s">
        <v>81</v>
      </c>
      <c r="C13" s="65"/>
      <c r="D13" s="65"/>
      <c r="E13" s="66" t="s">
        <v>81</v>
      </c>
      <c r="F13" s="65"/>
      <c r="G13" s="65"/>
      <c r="H13" s="65"/>
    </row>
    <row r="14" spans="1:10" x14ac:dyDescent="0.15">
      <c r="A14" s="65">
        <v>9</v>
      </c>
      <c r="B14" s="66" t="s">
        <v>81</v>
      </c>
      <c r="C14" s="65"/>
      <c r="D14" s="65"/>
      <c r="E14" s="66" t="s">
        <v>81</v>
      </c>
      <c r="F14" s="65"/>
      <c r="G14" s="65"/>
      <c r="H14" s="65"/>
    </row>
    <row r="15" spans="1:10" x14ac:dyDescent="0.15">
      <c r="A15" s="65">
        <v>10</v>
      </c>
      <c r="B15" s="66" t="s">
        <v>81</v>
      </c>
      <c r="C15" s="65"/>
      <c r="D15" s="65"/>
      <c r="E15" s="66" t="s">
        <v>81</v>
      </c>
      <c r="F15" s="65"/>
      <c r="G15" s="65"/>
      <c r="H15" s="65"/>
    </row>
    <row r="16" spans="1:10" x14ac:dyDescent="0.15">
      <c r="A16" s="65">
        <v>11</v>
      </c>
      <c r="B16" s="66" t="s">
        <v>81</v>
      </c>
      <c r="C16" s="65"/>
      <c r="D16" s="65"/>
      <c r="E16" s="66" t="s">
        <v>81</v>
      </c>
      <c r="F16" s="65"/>
      <c r="G16" s="65"/>
      <c r="H16" s="65"/>
    </row>
    <row r="17" spans="1:8" x14ac:dyDescent="0.15">
      <c r="A17" s="65">
        <v>12</v>
      </c>
      <c r="B17" s="66" t="s">
        <v>81</v>
      </c>
      <c r="C17" s="65"/>
      <c r="D17" s="65"/>
      <c r="E17" s="66" t="s">
        <v>81</v>
      </c>
      <c r="F17" s="65"/>
      <c r="G17" s="65"/>
      <c r="H17" s="65"/>
    </row>
    <row r="18" spans="1:8" x14ac:dyDescent="0.15">
      <c r="A18" s="65">
        <v>13</v>
      </c>
      <c r="B18" s="66" t="s">
        <v>81</v>
      </c>
      <c r="C18" s="65"/>
      <c r="D18" s="65"/>
      <c r="E18" s="66" t="s">
        <v>81</v>
      </c>
      <c r="F18" s="65"/>
      <c r="G18" s="65"/>
      <c r="H18" s="65"/>
    </row>
    <row r="19" spans="1:8" x14ac:dyDescent="0.15">
      <c r="A19" s="65">
        <v>14</v>
      </c>
      <c r="B19" s="66" t="s">
        <v>81</v>
      </c>
      <c r="C19" s="65"/>
      <c r="D19" s="65"/>
      <c r="E19" s="66" t="s">
        <v>81</v>
      </c>
      <c r="F19" s="65"/>
      <c r="G19" s="65"/>
      <c r="H19" s="65"/>
    </row>
    <row r="20" spans="1:8" x14ac:dyDescent="0.15">
      <c r="A20" s="65">
        <v>15</v>
      </c>
      <c r="B20" s="66" t="s">
        <v>81</v>
      </c>
      <c r="C20" s="65"/>
      <c r="D20" s="65"/>
      <c r="E20" s="66" t="s">
        <v>81</v>
      </c>
      <c r="F20" s="65"/>
      <c r="G20" s="65"/>
      <c r="H20" s="65"/>
    </row>
    <row r="21" spans="1:8" x14ac:dyDescent="0.15">
      <c r="A21" s="65">
        <v>16</v>
      </c>
      <c r="B21" s="66" t="s">
        <v>81</v>
      </c>
      <c r="C21" s="65"/>
      <c r="D21" s="65"/>
      <c r="E21" s="66" t="s">
        <v>81</v>
      </c>
      <c r="F21" s="65"/>
      <c r="G21" s="65"/>
      <c r="H21" s="65"/>
    </row>
    <row r="22" spans="1:8" x14ac:dyDescent="0.15">
      <c r="A22" s="65">
        <v>17</v>
      </c>
      <c r="B22" s="66" t="s">
        <v>81</v>
      </c>
      <c r="C22" s="65"/>
      <c r="D22" s="65"/>
      <c r="E22" s="66" t="s">
        <v>81</v>
      </c>
      <c r="F22" s="65"/>
      <c r="G22" s="65"/>
      <c r="H22" s="65"/>
    </row>
    <row r="23" spans="1:8" x14ac:dyDescent="0.15">
      <c r="A23" s="65">
        <v>18</v>
      </c>
      <c r="B23" s="66" t="s">
        <v>81</v>
      </c>
      <c r="C23" s="65"/>
      <c r="D23" s="65"/>
      <c r="E23" s="66" t="s">
        <v>81</v>
      </c>
      <c r="F23" s="65"/>
      <c r="G23" s="65"/>
      <c r="H23" s="65"/>
    </row>
    <row r="24" spans="1:8" x14ac:dyDescent="0.15">
      <c r="A24" s="65">
        <v>19</v>
      </c>
      <c r="B24" s="66" t="s">
        <v>81</v>
      </c>
      <c r="C24" s="65"/>
      <c r="D24" s="65"/>
      <c r="E24" s="66" t="s">
        <v>81</v>
      </c>
      <c r="F24" s="65"/>
      <c r="G24" s="65"/>
      <c r="H24" s="65"/>
    </row>
    <row r="25" spans="1:8" x14ac:dyDescent="0.15">
      <c r="A25" s="65">
        <v>20</v>
      </c>
      <c r="B25" s="66" t="s">
        <v>81</v>
      </c>
      <c r="C25" s="65"/>
      <c r="D25" s="65"/>
      <c r="E25" s="66" t="s">
        <v>81</v>
      </c>
      <c r="F25" s="65"/>
      <c r="G25" s="65"/>
      <c r="H25" s="65"/>
    </row>
    <row r="26" spans="1:8" x14ac:dyDescent="0.15">
      <c r="A26" s="65">
        <v>21</v>
      </c>
      <c r="B26" s="66" t="s">
        <v>81</v>
      </c>
      <c r="C26" s="65"/>
      <c r="D26" s="65"/>
      <c r="E26" s="66" t="s">
        <v>81</v>
      </c>
      <c r="F26" s="65"/>
      <c r="G26" s="65"/>
      <c r="H26" s="65"/>
    </row>
    <row r="27" spans="1:8" x14ac:dyDescent="0.15">
      <c r="A27" s="65">
        <v>22</v>
      </c>
      <c r="B27" s="66" t="s">
        <v>81</v>
      </c>
      <c r="C27" s="65"/>
      <c r="D27" s="65"/>
      <c r="E27" s="66" t="s">
        <v>81</v>
      </c>
      <c r="F27" s="65"/>
      <c r="G27" s="65"/>
      <c r="H27" s="65"/>
    </row>
    <row r="28" spans="1:8" x14ac:dyDescent="0.15">
      <c r="A28" s="65">
        <v>23</v>
      </c>
      <c r="B28" s="66" t="s">
        <v>81</v>
      </c>
      <c r="C28" s="65"/>
      <c r="D28" s="65"/>
      <c r="E28" s="66" t="s">
        <v>81</v>
      </c>
      <c r="F28" s="65"/>
      <c r="G28" s="65"/>
      <c r="H28" s="65"/>
    </row>
    <row r="29" spans="1:8" x14ac:dyDescent="0.15">
      <c r="A29" s="65">
        <v>24</v>
      </c>
      <c r="B29" s="66" t="s">
        <v>81</v>
      </c>
      <c r="C29" s="65"/>
      <c r="D29" s="65"/>
      <c r="E29" s="66" t="s">
        <v>81</v>
      </c>
      <c r="F29" s="65"/>
      <c r="G29" s="65"/>
      <c r="H29" s="65"/>
    </row>
    <row r="30" spans="1:8" x14ac:dyDescent="0.15">
      <c r="A30" s="65">
        <v>25</v>
      </c>
      <c r="B30" s="66" t="s">
        <v>81</v>
      </c>
      <c r="C30" s="65"/>
      <c r="D30" s="65"/>
      <c r="E30" s="66" t="s">
        <v>81</v>
      </c>
      <c r="F30" s="65"/>
      <c r="G30" s="65"/>
      <c r="H30" s="65"/>
    </row>
    <row r="31" spans="1:8" x14ac:dyDescent="0.15">
      <c r="A31" s="65">
        <v>26</v>
      </c>
      <c r="B31" s="66" t="s">
        <v>81</v>
      </c>
      <c r="C31" s="65"/>
      <c r="D31" s="65"/>
      <c r="E31" s="66" t="s">
        <v>81</v>
      </c>
      <c r="F31" s="65"/>
      <c r="G31" s="65"/>
      <c r="H31" s="65"/>
    </row>
    <row r="32" spans="1:8" x14ac:dyDescent="0.15">
      <c r="A32" s="65">
        <v>27</v>
      </c>
      <c r="B32" s="66" t="s">
        <v>81</v>
      </c>
      <c r="C32" s="65"/>
      <c r="D32" s="65"/>
      <c r="E32" s="66" t="s">
        <v>81</v>
      </c>
      <c r="F32" s="65"/>
      <c r="G32" s="65"/>
      <c r="H32" s="65"/>
    </row>
    <row r="33" spans="1:8" x14ac:dyDescent="0.15">
      <c r="A33" s="65">
        <v>28</v>
      </c>
      <c r="B33" s="66" t="s">
        <v>81</v>
      </c>
      <c r="C33" s="65"/>
      <c r="D33" s="65"/>
      <c r="E33" s="66" t="s">
        <v>81</v>
      </c>
      <c r="F33" s="65"/>
      <c r="G33" s="65"/>
      <c r="H33" s="65"/>
    </row>
    <row r="34" spans="1:8" x14ac:dyDescent="0.15">
      <c r="A34" s="65">
        <v>29</v>
      </c>
      <c r="B34" s="66" t="s">
        <v>81</v>
      </c>
      <c r="C34" s="65"/>
      <c r="D34" s="65"/>
      <c r="E34" s="66" t="s">
        <v>81</v>
      </c>
      <c r="F34" s="65"/>
      <c r="G34" s="65"/>
      <c r="H34" s="65"/>
    </row>
    <row r="35" spans="1:8" x14ac:dyDescent="0.15">
      <c r="A35" s="65">
        <v>30</v>
      </c>
      <c r="B35" s="66" t="s">
        <v>81</v>
      </c>
      <c r="C35" s="65"/>
      <c r="D35" s="65"/>
      <c r="E35" s="66" t="s">
        <v>81</v>
      </c>
      <c r="F35" s="65"/>
      <c r="G35" s="65"/>
      <c r="H35" s="65"/>
    </row>
    <row r="36" spans="1:8" x14ac:dyDescent="0.15">
      <c r="A36" s="65">
        <v>31</v>
      </c>
      <c r="B36" s="66" t="s">
        <v>81</v>
      </c>
      <c r="C36" s="65"/>
      <c r="D36" s="65"/>
      <c r="E36" s="66" t="s">
        <v>81</v>
      </c>
      <c r="F36" s="65"/>
      <c r="G36" s="65"/>
      <c r="H36" s="65"/>
    </row>
    <row r="37" spans="1:8" x14ac:dyDescent="0.15">
      <c r="A37" s="65">
        <v>32</v>
      </c>
      <c r="B37" s="66" t="s">
        <v>81</v>
      </c>
      <c r="C37" s="65"/>
      <c r="D37" s="65"/>
      <c r="E37" s="66" t="s">
        <v>81</v>
      </c>
      <c r="F37" s="65"/>
      <c r="G37" s="65"/>
      <c r="H37" s="65"/>
    </row>
    <row r="38" spans="1:8" x14ac:dyDescent="0.15">
      <c r="A38" s="65">
        <v>33</v>
      </c>
      <c r="B38" s="66" t="s">
        <v>81</v>
      </c>
      <c r="C38" s="65"/>
      <c r="D38" s="65"/>
      <c r="E38" s="66" t="s">
        <v>81</v>
      </c>
      <c r="F38" s="65"/>
      <c r="G38" s="65"/>
      <c r="H38" s="65"/>
    </row>
    <row r="39" spans="1:8" x14ac:dyDescent="0.15">
      <c r="A39" s="65">
        <v>34</v>
      </c>
      <c r="B39" s="66" t="s">
        <v>81</v>
      </c>
      <c r="C39" s="65"/>
      <c r="D39" s="65"/>
      <c r="E39" s="66" t="s">
        <v>81</v>
      </c>
      <c r="F39" s="65"/>
      <c r="G39" s="65"/>
      <c r="H39" s="65"/>
    </row>
    <row r="40" spans="1:8" x14ac:dyDescent="0.15">
      <c r="A40" s="65">
        <v>35</v>
      </c>
      <c r="B40" s="66" t="s">
        <v>81</v>
      </c>
      <c r="C40" s="65"/>
      <c r="D40" s="65"/>
      <c r="E40" s="66" t="s">
        <v>81</v>
      </c>
      <c r="F40" s="65"/>
      <c r="G40" s="65"/>
      <c r="H40" s="65"/>
    </row>
    <row r="41" spans="1:8" x14ac:dyDescent="0.15">
      <c r="A41" s="65">
        <v>36</v>
      </c>
      <c r="B41" s="66" t="s">
        <v>81</v>
      </c>
      <c r="C41" s="65"/>
      <c r="D41" s="65"/>
      <c r="E41" s="66" t="s">
        <v>81</v>
      </c>
      <c r="F41" s="65"/>
      <c r="G41" s="65"/>
      <c r="H41" s="65"/>
    </row>
    <row r="42" spans="1:8" x14ac:dyDescent="0.15">
      <c r="A42" s="65">
        <v>37</v>
      </c>
      <c r="B42" s="66" t="s">
        <v>81</v>
      </c>
      <c r="C42" s="65"/>
      <c r="D42" s="65"/>
      <c r="E42" s="66" t="s">
        <v>81</v>
      </c>
      <c r="F42" s="65"/>
      <c r="G42" s="65"/>
      <c r="H42" s="65"/>
    </row>
    <row r="43" spans="1:8" x14ac:dyDescent="0.15">
      <c r="A43" s="65">
        <v>38</v>
      </c>
      <c r="B43" s="66" t="s">
        <v>81</v>
      </c>
      <c r="C43" s="65"/>
      <c r="D43" s="65"/>
      <c r="E43" s="66" t="s">
        <v>81</v>
      </c>
      <c r="F43" s="65"/>
      <c r="G43" s="65"/>
      <c r="H43" s="65"/>
    </row>
    <row r="44" spans="1:8" x14ac:dyDescent="0.15">
      <c r="A44" s="65">
        <v>39</v>
      </c>
      <c r="B44" s="66" t="s">
        <v>81</v>
      </c>
      <c r="C44" s="65"/>
      <c r="D44" s="65"/>
      <c r="E44" s="66" t="s">
        <v>81</v>
      </c>
      <c r="F44" s="65"/>
      <c r="G44" s="65"/>
      <c r="H44" s="65"/>
    </row>
    <row r="45" spans="1:8" x14ac:dyDescent="0.15">
      <c r="A45" s="65">
        <v>40</v>
      </c>
      <c r="B45" s="66" t="s">
        <v>81</v>
      </c>
      <c r="C45" s="65"/>
      <c r="D45" s="65"/>
      <c r="E45" s="66" t="s">
        <v>81</v>
      </c>
      <c r="F45" s="65"/>
      <c r="G45" s="65"/>
      <c r="H45" s="65"/>
    </row>
  </sheetData>
  <mergeCells count="8">
    <mergeCell ref="F4:F5"/>
    <mergeCell ref="G4:H4"/>
    <mergeCell ref="A1:B2"/>
    <mergeCell ref="C1:D1"/>
    <mergeCell ref="C2:D2"/>
    <mergeCell ref="A3:C3"/>
    <mergeCell ref="A4:A5"/>
    <mergeCell ref="B4:B5"/>
  </mergeCells>
  <phoneticPr fontId="3"/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所属データ</vt:lpstr>
      <vt:lpstr>男子</vt:lpstr>
      <vt:lpstr>女子</vt:lpstr>
      <vt:lpstr>所属データ!Print_Area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 TAKANO</dc:creator>
  <cp:lastModifiedBy>眞巳 工藤</cp:lastModifiedBy>
  <cp:lastPrinted>2013-12-26T02:35:55Z</cp:lastPrinted>
  <dcterms:created xsi:type="dcterms:W3CDTF">2002-06-02T12:37:11Z</dcterms:created>
  <dcterms:modified xsi:type="dcterms:W3CDTF">2025-11-27T05:47:10Z</dcterms:modified>
</cp:coreProperties>
</file>